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ionbrand-my.sharepoint.com/personal/jeff_lionbrandyarn_com/Documents/Downloads/"/>
    </mc:Choice>
  </mc:AlternateContent>
  <xr:revisionPtr revIDLastSave="85" documentId="13_ncr:1_{EB8075FA-B073-4526-BC8B-D9553CEBEF93}" xr6:coauthVersionLast="47" xr6:coauthVersionMax="47" xr10:uidLastSave="{21A578E4-7586-4E1C-BDA4-3759247C7636}"/>
  <bookViews>
    <workbookView xWindow="1380" yWindow="1725" windowWidth="34965" windowHeight="17145" activeTab="1" xr2:uid="{C82EC5D4-B3A0-480F-9072-7989FD26D8D7}"/>
  </bookViews>
  <sheets>
    <sheet name="RECALL" sheetId="1" r:id="rId1"/>
    <sheet name="Statistic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2" l="1"/>
  <c r="C8" i="2"/>
  <c r="C5" i="2"/>
  <c r="B5" i="2"/>
  <c r="A5" i="2"/>
  <c r="B2" i="2"/>
  <c r="A2" i="2"/>
  <c r="B8" i="2"/>
  <c r="A8" i="2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5" i="1"/>
  <c r="G1406" i="1"/>
  <c r="H1406" i="1"/>
  <c r="I1406" i="1"/>
  <c r="J1406" i="1"/>
  <c r="K1406" i="1"/>
  <c r="L1406" i="1"/>
  <c r="M1406" i="1"/>
  <c r="N1406" i="1"/>
  <c r="O1406" i="1"/>
  <c r="P1406" i="1"/>
  <c r="Q1406" i="1"/>
  <c r="F1406" i="1"/>
  <c r="S1406" i="1"/>
</calcChain>
</file>

<file path=xl/sharedStrings.xml><?xml version="1.0" encoding="utf-8"?>
<sst xmlns="http://schemas.openxmlformats.org/spreadsheetml/2006/main" count="2857" uniqueCount="755">
  <si>
    <t>BEBLOWSKI,JEANNIE</t>
  </si>
  <si>
    <t>RIDGE RD</t>
  </si>
  <si>
    <t>BELLIS,SHAWN &amp; TAMARA</t>
  </si>
  <si>
    <t>BOZZI JR,KENNETH &amp; MINDA</t>
  </si>
  <si>
    <t>CERNY,WILLIAM J</t>
  </si>
  <si>
    <t>N DELAWARE DR</t>
  </si>
  <si>
    <t>COLON,CHEO BAPTISTE,CHARMAINE</t>
  </si>
  <si>
    <t>SUMMERFIELD DR</t>
  </si>
  <si>
    <t>DAUS,JERALD &amp; CAROL</t>
  </si>
  <si>
    <t>MILLION DOLLAR HWY</t>
  </si>
  <si>
    <t>DELUISE,JOSEPH &amp; TERESA</t>
  </si>
  <si>
    <t>SHADY LN</t>
  </si>
  <si>
    <t>ERDELYI,TIBOR ATTILA &amp; TERESA</t>
  </si>
  <si>
    <t>FERRARA-BUCCINI,THERES A</t>
  </si>
  <si>
    <t>JOHNSONVILLE RD</t>
  </si>
  <si>
    <t>FLISZAR,ANNE</t>
  </si>
  <si>
    <t>PERSIMMON LN</t>
  </si>
  <si>
    <t>GAY JR,HAROLD M</t>
  </si>
  <si>
    <t>HAYWARD,DONALD &amp; TIFFANY</t>
  </si>
  <si>
    <t>MIDDLE VILLAGE RD</t>
  </si>
  <si>
    <t>KACMARIK,RONALD &amp; SUSAN</t>
  </si>
  <si>
    <t>LAUREL HILL RD</t>
  </si>
  <si>
    <t>KADHI-SMITH,CHANTAL</t>
  </si>
  <si>
    <t>CRYSTAL TERR</t>
  </si>
  <si>
    <t>KELSON,JOHN &amp; MARJORIE</t>
  </si>
  <si>
    <t>MAPO HOLLOW RD</t>
  </si>
  <si>
    <t>KYLE,FRANCIS J &amp; DEBORAH</t>
  </si>
  <si>
    <t>SLATEFORD RD</t>
  </si>
  <si>
    <t>LEARN JR,FLOYD H</t>
  </si>
  <si>
    <t>MAYER JR,LOUIS C</t>
  </si>
  <si>
    <t>MINNICH,DENNIS &amp; DARLENE</t>
  </si>
  <si>
    <t>REESE,ROBERT J</t>
  </si>
  <si>
    <t>POTOMAC ST</t>
  </si>
  <si>
    <t>SERRANO,JUAN MATOS,IVETTE</t>
  </si>
  <si>
    <t>LENAPE TRL</t>
  </si>
  <si>
    <t>STARETZ,GEORGE &amp; DOLORES</t>
  </si>
  <si>
    <t>MORNINGSIDE DR</t>
  </si>
  <si>
    <t>STRUNK,WESLEY R</t>
  </si>
  <si>
    <t>THOMAS JR,LEONARD B</t>
  </si>
  <si>
    <t>MT BETHEL HWY</t>
  </si>
  <si>
    <t>THOMPSON,SEAN &amp; CHRISTINE</t>
  </si>
  <si>
    <t>TOMASZEWSKI,MICHAEL</t>
  </si>
  <si>
    <t>GALLERY LN</t>
  </si>
  <si>
    <t>VEST,ALAN &amp; DIONNE</t>
  </si>
  <si>
    <t>WINANS,DORA</t>
  </si>
  <si>
    <t>RIVER RD</t>
  </si>
  <si>
    <t>ZEMAN,GREGORY</t>
  </si>
  <si>
    <t>LAKE MINSI DR</t>
  </si>
  <si>
    <t>CARPENTER,MICHAEL</t>
  </si>
  <si>
    <t>COLON,CHEO BAPTISTE,CHARMAI</t>
  </si>
  <si>
    <t>FERRARA-BUCCINI,THERESA A</t>
  </si>
  <si>
    <t>PERSIMMON ON</t>
  </si>
  <si>
    <t>FRABLE,MARVIN &amp; TRACEY</t>
  </si>
  <si>
    <t>SHOOKTOWN RD</t>
  </si>
  <si>
    <t>HOFFMAN,ROLAND W &amp; SANDRA</t>
  </si>
  <si>
    <t>FOX GAP RD</t>
  </si>
  <si>
    <t>LAPEKAS,LOIS J</t>
  </si>
  <si>
    <t>LOIS LN</t>
  </si>
  <si>
    <t>PERSAD,BRYAN &amp; SHAKUNTALA</t>
  </si>
  <si>
    <t>FARMSTEAD WAY</t>
  </si>
  <si>
    <t>PETERSON,FLORENCE &amp; ANTHONY B</t>
  </si>
  <si>
    <t>BOLLINGER DR</t>
  </si>
  <si>
    <t>POTOMAC DR</t>
  </si>
  <si>
    <t>SLOAN,STACEY &amp; DOUGLAS</t>
  </si>
  <si>
    <t>STEINMETZ,PAUL &amp; SARAH STEINMETZ,BRENDA</t>
  </si>
  <si>
    <t>SULLIVAN,KENNETH</t>
  </si>
  <si>
    <t>LAKE MINSIN DR</t>
  </si>
  <si>
    <t>AUGUSTINO,ANGELO</t>
  </si>
  <si>
    <t>RIVER ROAD</t>
  </si>
  <si>
    <t>BASTEDO,ROBERT D &amp; BONNIE L</t>
  </si>
  <si>
    <t>S DELAWARE DR</t>
  </si>
  <si>
    <t>RIDGE ROAD</t>
  </si>
  <si>
    <t>BLUME,STEVEN &amp; RICHARD</t>
  </si>
  <si>
    <t>SANDY SHORE DR</t>
  </si>
  <si>
    <t>BOOKER,WAYNE &amp; SONIA</t>
  </si>
  <si>
    <t>BRADLEY,CHRISSON</t>
  </si>
  <si>
    <t>BRAMBLE TRUST ET AL,STEFFON</t>
  </si>
  <si>
    <t>COLON,CHEO &amp; BAPTISTE,CHARMAI</t>
  </si>
  <si>
    <t>COOK,GEORGE &amp; BONNIE</t>
  </si>
  <si>
    <t>DEBAH,DEONARINE</t>
  </si>
  <si>
    <t>HIGHLAND CT</t>
  </si>
  <si>
    <t>SHADY LANE</t>
  </si>
  <si>
    <t>ERZAK,BRANDI &amp; BANTLEON, WILL</t>
  </si>
  <si>
    <t>FERRARA-BUCCINI,THERESA</t>
  </si>
  <si>
    <t>JOHNSONVILLE ROAD</t>
  </si>
  <si>
    <t>PERSIMMON LANE</t>
  </si>
  <si>
    <t>BASTEDO,BONNIE</t>
  </si>
  <si>
    <t>MIDDLE VILLAGE R</t>
  </si>
  <si>
    <t>2017 DELINQUENT GARBAGE</t>
  </si>
  <si>
    <t>2003-2006</t>
  </si>
  <si>
    <t>BURD,CLARENCE &amp; GLORIA</t>
  </si>
  <si>
    <t>PORTLAND TRAILER PARK DR</t>
  </si>
  <si>
    <t>HOFFMAN,ROLAND W &amp; SANDRA L</t>
  </si>
  <si>
    <t>KACMARIK,RONADLD &amp; SUSAN</t>
  </si>
  <si>
    <t>CRYSTAL TERRACE</t>
  </si>
  <si>
    <t>2011 &amp; 2012</t>
  </si>
  <si>
    <t>ERDELYI,TERESA TIBOR,ATILLA</t>
  </si>
  <si>
    <t>GAY,HAROLD WANG,YING</t>
  </si>
  <si>
    <t>GERHART,JOHN &amp; MARGE</t>
  </si>
  <si>
    <t>PORTLAND TRL PARK DR</t>
  </si>
  <si>
    <t>2006 &amp; 2007</t>
  </si>
  <si>
    <t>BUCCINI,FRANK &amp; THERESA</t>
  </si>
  <si>
    <t>BUCCINI,THERESA</t>
  </si>
  <si>
    <t>FERRERA BUCCINI,THERESA</t>
  </si>
  <si>
    <t>2001 &amp; 2002</t>
  </si>
  <si>
    <t>GEAKE,JERRY</t>
  </si>
  <si>
    <t>105 &amp; 107</t>
  </si>
  <si>
    <t>2010, 2012 &amp; 2013</t>
  </si>
  <si>
    <t>HUTZEL CHUBAK,DEBRA</t>
  </si>
  <si>
    <t>FRUTCHEY CT</t>
  </si>
  <si>
    <t>KISE,LISA MARIE</t>
  </si>
  <si>
    <t>PATTI,ROBERT &amp; KIMBERLY</t>
  </si>
  <si>
    <t>PORTLAND TRL PARD DR</t>
  </si>
  <si>
    <t>STRUNK,WESLEY</t>
  </si>
  <si>
    <t>2005 &amp; 2006</t>
  </si>
  <si>
    <t>SMIENTKA,JOZEF</t>
  </si>
  <si>
    <t>90 &amp; 92</t>
  </si>
  <si>
    <t>2013 &amp; 2014</t>
  </si>
  <si>
    <t>KOTCH,DOROTHY &amp; SAMANTHA RICHARD,SAMAN</t>
  </si>
  <si>
    <t>CAROLEE LANE</t>
  </si>
  <si>
    <t>MARTIN,MICHAH &amp; HOLLY</t>
  </si>
  <si>
    <t>MOLINA JR,LUIS</t>
  </si>
  <si>
    <t>TOTTS GAP RD</t>
  </si>
  <si>
    <t>MORRIS,DEVON DAVIN,COLLEEN</t>
  </si>
  <si>
    <t>HEIDEN RD</t>
  </si>
  <si>
    <t>OTT II,DAVID E</t>
  </si>
  <si>
    <t>W BANGOR RD</t>
  </si>
  <si>
    <t>BOLLINGER RD</t>
  </si>
  <si>
    <t>PREDMORE,BRUCE</t>
  </si>
  <si>
    <t>SUNRISE BLVD</t>
  </si>
  <si>
    <t>SKINNER,SHANE</t>
  </si>
  <si>
    <t>SMIETANKA,JOZEF</t>
  </si>
  <si>
    <t>LAKE MINSI DRIVE</t>
  </si>
  <si>
    <t>CERNY,WILLIAM</t>
  </si>
  <si>
    <t>MT BETHEL HIGHWAY</t>
  </si>
  <si>
    <t>GALLERY LANE</t>
  </si>
  <si>
    <t>MAPO HOLLOW</t>
  </si>
  <si>
    <t>MAPO HOLLOW DR</t>
  </si>
  <si>
    <t>MAPO HOLLOW ROAD</t>
  </si>
  <si>
    <t>2011/2012/2013</t>
  </si>
  <si>
    <t>KELSON,JOHN</t>
  </si>
  <si>
    <t>MAYER JR,LOUIS CLAUS</t>
  </si>
  <si>
    <t>2010 &amp; 2011</t>
  </si>
  <si>
    <t>WAGNER,MANDY</t>
  </si>
  <si>
    <t>FLEMING,JAMES &amp; DEBORAH</t>
  </si>
  <si>
    <t>1998 &amp; 1999</t>
  </si>
  <si>
    <t>2001, 2002 &amp; 2003</t>
  </si>
  <si>
    <t>COLON,CHEO BAPTISTE,CHARM</t>
  </si>
  <si>
    <t>520 &amp; 522</t>
  </si>
  <si>
    <t>2000/2001/2002</t>
  </si>
  <si>
    <t>2013/2014</t>
  </si>
  <si>
    <t>ZEMAN,GREGORY SCHMIDT, R</t>
  </si>
  <si>
    <t>BELLIS,SEAN &amp; TAMARA</t>
  </si>
  <si>
    <t>MCCAULEY,GREGORY</t>
  </si>
  <si>
    <t>OTT II,DAVID</t>
  </si>
  <si>
    <t>KADHI SMITH,CHANTAL</t>
  </si>
  <si>
    <t>SANDT,KYLE A &amp; TAMMY L</t>
  </si>
  <si>
    <t>EDELYI,TIBOR ATTILA &amp; TERESA</t>
  </si>
  <si>
    <t>FANTINI,DAVID R &amp; ANNE C</t>
  </si>
  <si>
    <t>JOLL,GLORIA ROSE</t>
  </si>
  <si>
    <t>KOTCH,DOROTHY &amp; RICHARD SAMANTHA</t>
  </si>
  <si>
    <t>CAROLEE LN</t>
  </si>
  <si>
    <t>LEARN JR,FLYOD H</t>
  </si>
  <si>
    <t>MARTIN,MICAH &amp; HOLLY</t>
  </si>
  <si>
    <t>MOLINA,LUIS R</t>
  </si>
  <si>
    <t>RUIZ,MATEO &amp; YEN MIN YAU</t>
  </si>
  <si>
    <t>ISLAND DR</t>
  </si>
  <si>
    <t>SMITH,WAYNE &amp; JACALYN</t>
  </si>
  <si>
    <t>THOMPSON,DEBORAH</t>
  </si>
  <si>
    <t>HAMPTON DR</t>
  </si>
  <si>
    <t>VEST,DIONNE &amp; ALAN</t>
  </si>
  <si>
    <t>WATLEY,MICHAEL &amp; JEAN</t>
  </si>
  <si>
    <t>RED FOX LN</t>
  </si>
  <si>
    <t>WRIGHT,TEQUILA M</t>
  </si>
  <si>
    <t>SADDLE CREEK DR</t>
  </si>
  <si>
    <t>MARTINHO,JOE COSTA,FRANCINE</t>
  </si>
  <si>
    <t>REIMER RD</t>
  </si>
  <si>
    <t>BAYLOR JR, CARL W</t>
  </si>
  <si>
    <t>BLUE MTN DR</t>
  </si>
  <si>
    <t>TRUST ET AL BRAMBLE,STEFFON</t>
  </si>
  <si>
    <t>CHEEVERS,THOMAS J</t>
  </si>
  <si>
    <t>COLON,CHEO BAPISTE,CHARMAINE</t>
  </si>
  <si>
    <t>SUMMERFIELD DRIVE</t>
  </si>
  <si>
    <t>MILLION DOLLAR HIGHWAY</t>
  </si>
  <si>
    <t>HIGHLAND COURT</t>
  </si>
  <si>
    <t>MT BETHEL HWAY</t>
  </si>
  <si>
    <t>EMERLING,RICHARD &amp; DINA</t>
  </si>
  <si>
    <t>JAACOBY RUN ROAD</t>
  </si>
  <si>
    <t>ERZAK,BRANDI BANTLEON,WILLIAM</t>
  </si>
  <si>
    <t>FLEMING,JAMES L &amp; DEBORAH L</t>
  </si>
  <si>
    <t>GONZALEZ,RANDY &amp; LYNN</t>
  </si>
  <si>
    <t>GROLLER,EUGENE REINERT &amp; AMBER</t>
  </si>
  <si>
    <t>HUTZEL-CHABAK,DEBRA HUTZEL,RONALD</t>
  </si>
  <si>
    <t>FRUTCHEY COURT</t>
  </si>
  <si>
    <t>IONESCU MIHAI &amp; ROSSA P</t>
  </si>
  <si>
    <t>KOVAR LN</t>
  </si>
  <si>
    <t>KOTCH,DOROTHY &amp; RICHARD SAMANTHA KOTCH</t>
  </si>
  <si>
    <t>KYLE,FRANCIS J &amp;DEBORAH</t>
  </si>
  <si>
    <t>LANCE,KENNETH G</t>
  </si>
  <si>
    <t>MAHAN,JAMES A</t>
  </si>
  <si>
    <t>MORSE,LEIGH BATRUK,SIGMUND</t>
  </si>
  <si>
    <t>ORTIZ,STEPHEN &amp; JAMIE</t>
  </si>
  <si>
    <t>TURKEY RIDGE ROAD</t>
  </si>
  <si>
    <t>PBK REALTY LLC</t>
  </si>
  <si>
    <t>ZUNIGA,CONSUELO GOMEZ,JUAN</t>
  </si>
  <si>
    <t>SNYDER,LORETTA</t>
  </si>
  <si>
    <t>ORCHARD RD</t>
  </si>
  <si>
    <t>STANMETS,GREGORY J STANMETS,CONNIE L</t>
  </si>
  <si>
    <t>THOMAS JR,LEONARD</t>
  </si>
  <si>
    <t>LAUREL HILL ROAD</t>
  </si>
  <si>
    <t>VANDERBILT MORTGAGE FINANCE COMPANY</t>
  </si>
  <si>
    <t>PETERSON,FLORENCE &amp; ANTHONY</t>
  </si>
  <si>
    <t>ISLAND RD</t>
  </si>
  <si>
    <t>SANDT,KYLE A SANDT,TAMMY A</t>
  </si>
  <si>
    <t>SCHREFFLER,CONNIE L</t>
  </si>
  <si>
    <t>POTOMAC STREET</t>
  </si>
  <si>
    <t>RICHLAND,RONALD C</t>
  </si>
  <si>
    <t>BAYLOR JR,CARL W</t>
  </si>
  <si>
    <t>BLUE MOUNTAIN DR</t>
  </si>
  <si>
    <t>BEBLOWSKI,JEANNE</t>
  </si>
  <si>
    <t>CLARKE JR ET AL,JESS C/O SARAH</t>
  </si>
  <si>
    <t>JACOBY RUN RD</t>
  </si>
  <si>
    <t>FRANCIS,JOHN &amp; MARY D</t>
  </si>
  <si>
    <t>FIVE PTS RICHMOND RD</t>
  </si>
  <si>
    <t>GAY JR,HAROLD M GAY,C/O YING WANG</t>
  </si>
  <si>
    <t>GUTH,JOHN &amp; MICHELLE</t>
  </si>
  <si>
    <t>HALL III,RICHARD J</t>
  </si>
  <si>
    <t>RIVERTON RD</t>
  </si>
  <si>
    <t>HAYES,TIMOTHY &amp; COLLEEN</t>
  </si>
  <si>
    <t>LINSEY LN</t>
  </si>
  <si>
    <t>HUTZEL-CHABAK,DEBRA &amp; RONALD HUTZEL,RONALD</t>
  </si>
  <si>
    <t>CRYSTAL TER</t>
  </si>
  <si>
    <t>KISE,LISA</t>
  </si>
  <si>
    <t>KOTCH,DOROTHY &amp; RICHARD KOTCH,SAMANTHA</t>
  </si>
  <si>
    <t>MANCE,BOBBY JO</t>
  </si>
  <si>
    <t>TURKEY RIDGE RD</t>
  </si>
  <si>
    <t>REESER,PENNY A</t>
  </si>
  <si>
    <t>HARTZELL FERRY RD</t>
  </si>
  <si>
    <t>RICHLINE JR,RONALD CARL</t>
  </si>
  <si>
    <t>DELAWARE DR</t>
  </si>
  <si>
    <t>SCHOLLHAMER,BRADLEY &amp; AMBERLYN</t>
  </si>
  <si>
    <t>BOULDER DR</t>
  </si>
  <si>
    <t>S DELWARE DR</t>
  </si>
  <si>
    <t>SCHWEITZER,SANDRA &amp; BARRY</t>
  </si>
  <si>
    <t>VALLEY VIEW DR</t>
  </si>
  <si>
    <t>STANMETS,GREGORY J &amp; CONNIE L</t>
  </si>
  <si>
    <t>WILLIAMS,JAMES DAWSON,MARITZA</t>
  </si>
  <si>
    <t>SLATE BELT VETERANS ASSOC INC</t>
  </si>
  <si>
    <t>DODGE,EDWARD &amp; PATRICIA</t>
  </si>
  <si>
    <t>FINAN,CHRISTOPHER &amp; NANCY</t>
  </si>
  <si>
    <t>APACHE DR</t>
  </si>
  <si>
    <t>FLISZAR,ANNE L</t>
  </si>
  <si>
    <t>GROLLER,EUGENE REINERT</t>
  </si>
  <si>
    <t>HUTZEL-CHABAK,DEBRA &amp; RONALD</t>
  </si>
  <si>
    <t>KITTLE,PAUL &amp; SUSAN L</t>
  </si>
  <si>
    <t>KOTCH,DORTHY RICHARD &amp; SAMANTHA</t>
  </si>
  <si>
    <t>MCPHERSON,SHEVON</t>
  </si>
  <si>
    <t>CHIPPAWA CIR</t>
  </si>
  <si>
    <t>NAPOLI,MARIO &amp; SAMANTHA M</t>
  </si>
  <si>
    <t>NORTHAMPTON COUNTY ATTN DIRECTO OF FISCAL AFFAIRS</t>
  </si>
  <si>
    <t>ROBERTS,WILLIAM &amp; REBECCA</t>
  </si>
  <si>
    <t>STANMETS,GREGORY J &amp; CONNIE J</t>
  </si>
  <si>
    <t>STANMETS,GREGORY J &amp; CONNIE I</t>
  </si>
  <si>
    <t>STERWART,RAYMOND</t>
  </si>
  <si>
    <t>TALMADGE,GARY</t>
  </si>
  <si>
    <t>PREDMORE,BRUCE &amp; TAMMY L</t>
  </si>
  <si>
    <t>BELLS,SHAWN &amp; TAMARA</t>
  </si>
  <si>
    <t>SHADY SHORE DR</t>
  </si>
  <si>
    <t>CLIFTON,NANCY &amp; CHAD</t>
  </si>
  <si>
    <t>DGSNT LLC C/O DONNA GIELLO</t>
  </si>
  <si>
    <t>E SHORE DR</t>
  </si>
  <si>
    <t>DOSSOUS,HERBY &amp; JEAN CHARLES M</t>
  </si>
  <si>
    <t>HAYES,ANTWOAN D</t>
  </si>
  <si>
    <t>GLORIA CT</t>
  </si>
  <si>
    <t>IONESCU,MIHAI I &amp; ROSSANA P C/O VILLAGE VIEWS RE MIKE IONE</t>
  </si>
  <si>
    <t>KADHI-SMITH, CHANTAL</t>
  </si>
  <si>
    <t>KINGLE JR,RICHARD B</t>
  </si>
  <si>
    <t>KOTCH,DOROTHY KOTCH,RICHARD &amp; SAMANTHA</t>
  </si>
  <si>
    <t>LACINA,LEONARD FRANCIS</t>
  </si>
  <si>
    <t>JACOBY CREEK RD</t>
  </si>
  <si>
    <t>LAURIE,DAVID &amp; DEBRA</t>
  </si>
  <si>
    <t>MINNICK,BRUCE &amp; MARY</t>
  </si>
  <si>
    <t>NORAAS,TRYGVE &amp; SIGNE</t>
  </si>
  <si>
    <t>QUIET VALLEY RD</t>
  </si>
  <si>
    <t>PETERSON,ANTHONY B</t>
  </si>
  <si>
    <t>QUICK,SHAWN M ATKINSON,CRYSTAL A</t>
  </si>
  <si>
    <t>KIMBER LN</t>
  </si>
  <si>
    <t>SCHOLLHAMER,BRADELY &amp; AMBERLYN</t>
  </si>
  <si>
    <t>SCHROEDER,CARL W &amp; COLLEEN M</t>
  </si>
  <si>
    <t>WEIDMAN,SHANE DAVID</t>
  </si>
  <si>
    <t>WILSON,ANDREW ROBERT &amp; LAUREN</t>
  </si>
  <si>
    <t>ALLEGHENY RD</t>
  </si>
  <si>
    <t>CONSTANTINE,DAPILMA</t>
  </si>
  <si>
    <t>SHAWNEE DR</t>
  </si>
  <si>
    <t>1765 POTOMAC STREET LLC</t>
  </si>
  <si>
    <t>AMOROSI,LOUIS M</t>
  </si>
  <si>
    <t>ECHO LAKE DR</t>
  </si>
  <si>
    <t>ANTOINE,DIDIER,MARIE-ELICIN</t>
  </si>
  <si>
    <t>AYDEMIR,JANE A</t>
  </si>
  <si>
    <t>BARNES,MARIE</t>
  </si>
  <si>
    <t>BELVIDERE CRNR RD</t>
  </si>
  <si>
    <t>BAUMANN,JADE A GENSTERMAKER,MAGGIE E</t>
  </si>
  <si>
    <t>BITTNER,MICHAEL &amp; KATHERINE</t>
  </si>
  <si>
    <t>BOCKO JR,MICHAEL GEREN,DINA</t>
  </si>
  <si>
    <t>BOZZI JR,KENNETH J &amp; MINDA J</t>
  </si>
  <si>
    <t>BUCHER,MICHAEL</t>
  </si>
  <si>
    <t>CANNIZZO,FRANCINE ROSA</t>
  </si>
  <si>
    <t>CLARKE JR ET AL,JESS F C/O SARAH</t>
  </si>
  <si>
    <t>COLON,CHEO BAPITISTE,CHARMAINE</t>
  </si>
  <si>
    <t>CURRY,THOMAS &amp; LINDSAY</t>
  </si>
  <si>
    <t>DALY,COLIN</t>
  </si>
  <si>
    <t>DAVISON,LAINA</t>
  </si>
  <si>
    <t>DEBAH,DEONAIRE</t>
  </si>
  <si>
    <t>DEEN,GEOFFREY T</t>
  </si>
  <si>
    <t>DEGARMO,SCOTT</t>
  </si>
  <si>
    <t>WILLIAMS,DEWITT</t>
  </si>
  <si>
    <t>DGSNT LLC GIELLO,C/O DONNA</t>
  </si>
  <si>
    <t>DOROUGH,ARALEE</t>
  </si>
  <si>
    <t>DOSSOUS,HERBY &amp; JEAN CHARLES MARIETTE</t>
  </si>
  <si>
    <t>EICHNER,AHREN &amp; PORTIA</t>
  </si>
  <si>
    <t>JAACOBY RUN RD</t>
  </si>
  <si>
    <t>ESPAILLAT,RAFAEL ABREU,MALINA SIGNEY</t>
  </si>
  <si>
    <t>FOWLKES,PASCHAL DUPUY</t>
  </si>
  <si>
    <t>FIVE POINTS RICHMOND RD</t>
  </si>
  <si>
    <t>GATELY,GARY &amp; JEANNE K</t>
  </si>
  <si>
    <t>GRASSO,RAYMOND &amp; DOROTHY</t>
  </si>
  <si>
    <t>GROHSMAN,KATIE TORRES,GILCHRIST</t>
  </si>
  <si>
    <t>GULYAN ET AL,TIGRAN</t>
  </si>
  <si>
    <t>HAPES,DENNIS</t>
  </si>
  <si>
    <t>HARRON,J BRAD</t>
  </si>
  <si>
    <t>HEMLOCK DR</t>
  </si>
  <si>
    <t>HART III,CHARLES J</t>
  </si>
  <si>
    <t>HERNANDEZ,JOSE J PADILLA PUGA,SILVA P</t>
  </si>
  <si>
    <t>HUTZEL-CHABAK,DEBRA</t>
  </si>
  <si>
    <t>HYLAND,WILLIAM R</t>
  </si>
  <si>
    <t>RAMBLEWOOD DR</t>
  </si>
  <si>
    <t>JOHANSEN,JOHAN &amp; MARILYN</t>
  </si>
  <si>
    <t>KANTZ,JEFFEY &amp; ELENA</t>
  </si>
  <si>
    <t>KEARNEY,MICHAEL &amp; JENNIFER</t>
  </si>
  <si>
    <t>KHAN,EHSAN U</t>
  </si>
  <si>
    <t>KITTLE,PAUL</t>
  </si>
  <si>
    <t>KLINGLE SR,RICHARD B</t>
  </si>
  <si>
    <t>KUTZMAN,JUSTIN L</t>
  </si>
  <si>
    <t>SLATEFORD RD- MOBILE HOME</t>
  </si>
  <si>
    <t>LANKO,DANIEL</t>
  </si>
  <si>
    <t>LAPEKAS,SANDRA L</t>
  </si>
  <si>
    <t>LE CLAIR,DOROTHY M</t>
  </si>
  <si>
    <t>LITTLE,SHARON</t>
  </si>
  <si>
    <t>LOMOTOWSKI,ADAM</t>
  </si>
  <si>
    <t>MACHINESKI,BECKY L</t>
  </si>
  <si>
    <t>CENTERVILLE RD</t>
  </si>
  <si>
    <t>MARK,DERROLD</t>
  </si>
  <si>
    <t>MARMOL,IGNACIO &amp; MARTHA</t>
  </si>
  <si>
    <t>MEDCALF,JEREMY DON</t>
  </si>
  <si>
    <t>MULLINS,ALEXANDER L WARD,DAMIEN X</t>
  </si>
  <si>
    <t>MURPHY,KELLY</t>
  </si>
  <si>
    <t>OLSEN,ALF &amp; MARCELL A</t>
  </si>
  <si>
    <t>ONUFRAK,MICHAEL S</t>
  </si>
  <si>
    <t>ORLEMANN,CARLOS PEREZ</t>
  </si>
  <si>
    <t>OTT,RICHARD L &amp; JOYCE L</t>
  </si>
  <si>
    <t>OWEN,MICHAEL &amp; BILLIE JO</t>
  </si>
  <si>
    <t>DECKER FERRY RD</t>
  </si>
  <si>
    <t>PARSONS,PATRICK S &amp; JESSICA C</t>
  </si>
  <si>
    <t>PASQUINO,DEBORAH &amp; RONALD</t>
  </si>
  <si>
    <t>SCENIC CT</t>
  </si>
  <si>
    <t>PATTERSON,PHYLLIS &amp; WALTER</t>
  </si>
  <si>
    <t>FOREST RD</t>
  </si>
  <si>
    <t>PEARSON,SHELDON</t>
  </si>
  <si>
    <t>PENNSYLVANIA AUTUMN LLC</t>
  </si>
  <si>
    <t>AUTUMN DR</t>
  </si>
  <si>
    <t>PEPAS,GREG</t>
  </si>
  <si>
    <t>PHILLIPS SR,BRIAN &amp; ADRIENNE</t>
  </si>
  <si>
    <t>POLICELLI,DUANE MICHAEL</t>
  </si>
  <si>
    <t>CARA CT</t>
  </si>
  <si>
    <t>POLISKIEWICZ,JOHN &amp; BERNICE</t>
  </si>
  <si>
    <t>POLISKIEWCZ JR,PHILLIP</t>
  </si>
  <si>
    <t>POUSER,RICHARD</t>
  </si>
  <si>
    <t>UNION ST</t>
  </si>
  <si>
    <t>PREDMORE,BRUCE C &amp; TAMMY L</t>
  </si>
  <si>
    <t>PYSHER,MATTHEW ALAN</t>
  </si>
  <si>
    <t>SCHOOL RD</t>
  </si>
  <si>
    <t>RAISNER,JACOB E</t>
  </si>
  <si>
    <t>REIMER,TRAVIS A</t>
  </si>
  <si>
    <t>RIASCOS,WILDERSON PALACIOS &amp; MOSQUERAKE</t>
  </si>
  <si>
    <t>RISSMILLER,PAUL &amp; DONNA</t>
  </si>
  <si>
    <t>STONE CHURCH DR</t>
  </si>
  <si>
    <t>RJEN ENTERPRISES LLC</t>
  </si>
  <si>
    <t>ROSENBLUM,IRA</t>
  </si>
  <si>
    <t>RUTT,BETTY &amp; ROBERT</t>
  </si>
  <si>
    <t>RUTT,ROBERT S &amp; BETTY J</t>
  </si>
  <si>
    <t>SCHINDLER ET AL,ROBERT G</t>
  </si>
  <si>
    <t>SHAY,WILLIAM &amp; JACKIE</t>
  </si>
  <si>
    <t>SIGMAN,KATELYN COLE,DANIEL JOSEPH</t>
  </si>
  <si>
    <t>SMITH,WILLIAM &amp; TRICIA</t>
  </si>
  <si>
    <t>SNYDER,ROBERT</t>
  </si>
  <si>
    <t>RAMBLEWOOD RD</t>
  </si>
  <si>
    <t>SNYDER III,WILLIAM RAFE</t>
  </si>
  <si>
    <t>SOTO,CARLOS</t>
  </si>
  <si>
    <t>SPITZER,CORNELIUS F &amp; SUSAN J</t>
  </si>
  <si>
    <t>STALLONE,VINCENZO &amp; MONA</t>
  </si>
  <si>
    <t>ALEXANDRIA CIR</t>
  </si>
  <si>
    <t>STATES,JOYCE</t>
  </si>
  <si>
    <t>STEWART,RAYMOND</t>
  </si>
  <si>
    <t>SULLVAN,KENNETH</t>
  </si>
  <si>
    <t>THOMAS,ALYCE &amp; BRIAN</t>
  </si>
  <si>
    <t>TINCANI,JOHN</t>
  </si>
  <si>
    <t>TOWD POINT MTGE TRUST 2018-1 US NATION</t>
  </si>
  <si>
    <t>TYKSINSKI,KAMIL &amp; PAULINA</t>
  </si>
  <si>
    <t>HILLSIDE CT</t>
  </si>
  <si>
    <t>VELASCO,WAYNE &amp; ROBIN</t>
  </si>
  <si>
    <t>WEBER,MARK</t>
  </si>
  <si>
    <t>WEBER,MICHELLE LYNN KINNEY,BRADFORD</t>
  </si>
  <si>
    <t>WILLIAMS TRUST</t>
  </si>
  <si>
    <t>YOHE,SAMUEL COMPTON,C/O CHRISTOPHER A</t>
  </si>
  <si>
    <t>ZEMAN,STACI</t>
  </si>
  <si>
    <t>ZORSKY,RYAN</t>
  </si>
  <si>
    <t>ZUNGOLO,COLE</t>
  </si>
  <si>
    <t>ZUNIGA,CONSUELO GOMEZ,JUAN PABLO</t>
  </si>
  <si>
    <t>CASSIDY,ERIC KENNEDY,KYLER</t>
  </si>
  <si>
    <t>VELAZQUEZ,CLARIBEL LUCENA,SALVADOR</t>
  </si>
  <si>
    <t>GROLLER,AMBER REINERT,EUGENE</t>
  </si>
  <si>
    <t>RDIGE RD</t>
  </si>
  <si>
    <t>KINNEY JR,FRANK</t>
  </si>
  <si>
    <t>CITY FLIP LLC</t>
  </si>
  <si>
    <t>FLEMMING,JAMES L &amp; DEBORAH L</t>
  </si>
  <si>
    <t>DESTINATION REAL ESTATE LLC</t>
  </si>
  <si>
    <t>CARNES,MATTHEW D</t>
  </si>
  <si>
    <t>RENNA,ROHN J</t>
  </si>
  <si>
    <t>NATIONAL PARK DR</t>
  </si>
  <si>
    <t>NOEL,JAMES H &amp; LISA M</t>
  </si>
  <si>
    <t>FOX,BRIAN M &amp; SARAH J</t>
  </si>
  <si>
    <t>PENNSYVANIA AUTUMN LLC</t>
  </si>
  <si>
    <t>BARKER JR,TERRENCE V</t>
  </si>
  <si>
    <t>HRONAS,YANNI &amp; EMILY A</t>
  </si>
  <si>
    <t>TUCKER,CHRISTOPER GALE &amp; JENNIFER LYNN</t>
  </si>
  <si>
    <t>HERREREA,MARITZA</t>
  </si>
  <si>
    <t>GREENLIFT ENERGY SOLUTIONS</t>
  </si>
  <si>
    <t>TIERNEY,JEFFREY</t>
  </si>
  <si>
    <t>CERNY,WILLLIAM J</t>
  </si>
  <si>
    <t>FIVE PINTS RICHMOND RD</t>
  </si>
  <si>
    <t>ERDELYI,TIBOR ATLLIA &amp; TERESA</t>
  </si>
  <si>
    <t>PLATT ET AL,MAUREEN F</t>
  </si>
  <si>
    <t>KOTCH,DOROTHY RICAHRD &amp; SAMANTHA</t>
  </si>
  <si>
    <t>TALMEDGE,GARY</t>
  </si>
  <si>
    <t>WEIDNER,WILLIAM G</t>
  </si>
  <si>
    <t>ADAMS,MICHAEL</t>
  </si>
  <si>
    <t>PRESCO,FRANKLIN</t>
  </si>
  <si>
    <t>ORELLANA,LEONCIO &amp; IPANAQUE-ACUNA J</t>
  </si>
  <si>
    <t>GARCIA,RAYMOD DOMINGO</t>
  </si>
  <si>
    <t>ISAAC,ORONDE</t>
  </si>
  <si>
    <t>SADA LLC</t>
  </si>
  <si>
    <t>GORCZYCKI,RONALD A</t>
  </si>
  <si>
    <t>HALE,CHAD</t>
  </si>
  <si>
    <t>MULHEARN,ANTHONY STEPHEN</t>
  </si>
  <si>
    <t>CATINO,CHRISTOPHER &amp; ERIKA</t>
  </si>
  <si>
    <t>MARRA JR,JOHN P</t>
  </si>
  <si>
    <t>CIOFFI JR,WILLIAM &amp; JOAN C</t>
  </si>
  <si>
    <t>GLENSIDE RD</t>
  </si>
  <si>
    <t>CASSIDY,ERIC B KENNEDY,KYLER</t>
  </si>
  <si>
    <t>CHIPPAWA CIRCLE</t>
  </si>
  <si>
    <t>CHIPPAWA CR</t>
  </si>
  <si>
    <t>BARSOLONA,MAKALA WRIGHT-HORN,DONNA</t>
  </si>
  <si>
    <t>HIAMANG TOKUNBO,MICHAEL</t>
  </si>
  <si>
    <t>ALBERT,JASON &amp; ERICA</t>
  </si>
  <si>
    <t>PHILIPS-SPAK,DAWN</t>
  </si>
  <si>
    <t>WINTER ST</t>
  </si>
  <si>
    <t>CORTEZ,MONICA</t>
  </si>
  <si>
    <t>PREDMORE,LARRY</t>
  </si>
  <si>
    <t>JOSEPH SAAD LIVING TRUST</t>
  </si>
  <si>
    <t>BABAKULOVA,SHOIRA</t>
  </si>
  <si>
    <t>SCHREFFLER,JESSE ETHAN</t>
  </si>
  <si>
    <t>DOSSOUS,HERBY JEAN-CHARLES,MARIETTE</t>
  </si>
  <si>
    <t>RIASCOS,WILDERSON PALACIOS MOSQUER,KE</t>
  </si>
  <si>
    <t>MORSE,LEIGH BATRUK,SIGMUND &amp; PME 221</t>
  </si>
  <si>
    <t>O/BRIEN,KATHLEEN MARIE &amp; PATRICK THOMAS</t>
  </si>
  <si>
    <t>WALTON,CHRISTOPHER &amp; KIMBERLY</t>
  </si>
  <si>
    <t>GRIEBLER,DENISE L</t>
  </si>
  <si>
    <t>CALVO,RAMON</t>
  </si>
  <si>
    <t>SCHOMBERG,GIANNI &amp; YUDELKY</t>
  </si>
  <si>
    <t>EVERGREEEN RD</t>
  </si>
  <si>
    <t>MANZI,JEFFREY &amp; CAROL</t>
  </si>
  <si>
    <t>WOULD,TRACEY &amp; VIRGINIA M</t>
  </si>
  <si>
    <t>PARK RD</t>
  </si>
  <si>
    <t>WAITER,GENNA</t>
  </si>
  <si>
    <t>HENDERSHOT SR,ROBERT</t>
  </si>
  <si>
    <t>MACHINSKI,BECKY L</t>
  </si>
  <si>
    <t>LOUNSBURY,JAMES</t>
  </si>
  <si>
    <t>SUNSET DR</t>
  </si>
  <si>
    <t>ALVIN,JARED &amp; TAWNEY</t>
  </si>
  <si>
    <t>VANCAMPEN,RAGAN MICHELE</t>
  </si>
  <si>
    <t>ENCARNACION,ROBERTO</t>
  </si>
  <si>
    <t>ESPAILLAT,RAFARL ABREU,MAILINA SIGNEY</t>
  </si>
  <si>
    <t>BARILA,ROSARIO &amp; PATRICIA</t>
  </si>
  <si>
    <t>AMEZQUITA,ARACENA MAYELIN &amp; MARIN HOLGUIN,YONATHAN</t>
  </si>
  <si>
    <t>ROJAS,YOSVANY MACHIN BLANCO,YAIMA ROJ</t>
  </si>
  <si>
    <t>YOHE,SAMUEL C/O CHRISTOPHER A COMPTON</t>
  </si>
  <si>
    <t>MARTINHO,NICOLLE OQUENDO,JUSTIN</t>
  </si>
  <si>
    <t>POELS,PAUL M</t>
  </si>
  <si>
    <t>CHURCH ST</t>
  </si>
  <si>
    <t>CACCHIO,DOROTHY</t>
  </si>
  <si>
    <t>SHAMOVSKY,ILYA &amp; VERONICA</t>
  </si>
  <si>
    <t>LONGYHORE,ERIK &amp; VICTORIA</t>
  </si>
  <si>
    <t>BAUER,HEATHER</t>
  </si>
  <si>
    <t>ORELMANN,CARLOS PEREZ</t>
  </si>
  <si>
    <t>MINTZ,STUART PECCINI,PAULA</t>
  </si>
  <si>
    <t>WHITE,PAUL A &amp; RAXON A</t>
  </si>
  <si>
    <t>YETTER DR</t>
  </si>
  <si>
    <t>HICKS,FREDERICK W &amp; DEBORAH A</t>
  </si>
  <si>
    <t>KADHI,SMITH,CHANTAL</t>
  </si>
  <si>
    <t>ANTOINE,DIDIER ELICIN,MARIE</t>
  </si>
  <si>
    <t>VISDA,MARILENE</t>
  </si>
  <si>
    <t>BLULDER DR</t>
  </si>
  <si>
    <t>CHRISSON,BRADLEY</t>
  </si>
  <si>
    <t>WHITE,ANDREW &amp; LINDA</t>
  </si>
  <si>
    <t>GILMOUR,THOMAS &amp; COURTNEY</t>
  </si>
  <si>
    <t>VAN SOLKEMA,THYS &amp; FRANCES M</t>
  </si>
  <si>
    <t>HUNT,JENNIFER</t>
  </si>
  <si>
    <t>MOYER,ALAN R &amp; AMANDA</t>
  </si>
  <si>
    <t>MINNICK,MATTHEW</t>
  </si>
  <si>
    <t>STECHER,SHANE ALAN</t>
  </si>
  <si>
    <t>BEAMAN,ANDREW T</t>
  </si>
  <si>
    <t>MAGIASIS,KONSTANTNOS</t>
  </si>
  <si>
    <t>MOBILE HOME</t>
  </si>
  <si>
    <t>RAMELLA ETAL,ROBERT</t>
  </si>
  <si>
    <t>DAPIMA,CONSTANTINE</t>
  </si>
  <si>
    <t>DAPILMA,CONSTANTINE</t>
  </si>
  <si>
    <t>DONNELLY,CHRISTOPHE &amp; STEPHANIE</t>
  </si>
  <si>
    <t>BRIGHT,JOHN &amp; MICHELLE</t>
  </si>
  <si>
    <t>GUIDO,JOHN DAVID</t>
  </si>
  <si>
    <t>KINNEY,BRADFORD &amp; TYLER</t>
  </si>
  <si>
    <t>DEL PIANO,IDA LYNETTE GENNARO,VINCENT</t>
  </si>
  <si>
    <t>MAYER JR,LOUIS</t>
  </si>
  <si>
    <t>BRYSON,CHERYL</t>
  </si>
  <si>
    <t>TEEL,TERRY</t>
  </si>
  <si>
    <t>CUVIELLO,JESSE &amp; GRACE</t>
  </si>
  <si>
    <t>CENTERVILLE DR</t>
  </si>
  <si>
    <t>COMUNALE,MICHAEL &amp; MARY ANN</t>
  </si>
  <si>
    <t>COMUNALE,CHARLES F &amp; CONNIE L</t>
  </si>
  <si>
    <t>SMITH ET AL,DONALD E</t>
  </si>
  <si>
    <t>YURGA,AMANDA ANN ADAM,SCOTT</t>
  </si>
  <si>
    <t>KUNIK,RICHARD</t>
  </si>
  <si>
    <t>KOTRETSOS,DEBRA J</t>
  </si>
  <si>
    <t>BARKER JR,TERRANCE V</t>
  </si>
  <si>
    <t>HRONAS,YANNIE &amp; EMILY A</t>
  </si>
  <si>
    <t>SEALS,HARRY &amp; PEGGY</t>
  </si>
  <si>
    <t>NEWLAND,GREGORY &amp; HEATHER</t>
  </si>
  <si>
    <t>TEEL,ROBERT</t>
  </si>
  <si>
    <t>STOUT,JEFFREY &amp; TASHA</t>
  </si>
  <si>
    <t>REAL ESTATE SOLUTIONS NETWORK INC</t>
  </si>
  <si>
    <t>BRADFORD,NEVIN &amp; WENDY</t>
  </si>
  <si>
    <t>POLICELLI,SCOTT P &amp; DEBRA L</t>
  </si>
  <si>
    <t>RUSSO,NICHOLAS J</t>
  </si>
  <si>
    <t>MOLIN JR,LUIS</t>
  </si>
  <si>
    <t>LIGUORI,ROBERTA</t>
  </si>
  <si>
    <t>BRUGLER DR</t>
  </si>
  <si>
    <t>RAGO,JENNIFER &amp; ANTHONY</t>
  </si>
  <si>
    <t>AYERS,THOMAS &amp; JACQUELINE</t>
  </si>
  <si>
    <t>KLINGER,NATASHA LEE</t>
  </si>
  <si>
    <t>CREEK RD</t>
  </si>
  <si>
    <t>ANGUS,SCOTT,JUDY</t>
  </si>
  <si>
    <t>CHABAK ET AL,DEBRA MARIE</t>
  </si>
  <si>
    <t>WILKI,CAROLYN R</t>
  </si>
  <si>
    <t>LONG,KEITH</t>
  </si>
  <si>
    <t>KOTCH,DOROTHY RICHARD &amp; SAMANTHA</t>
  </si>
  <si>
    <t>HERDMAN,DANIEL</t>
  </si>
  <si>
    <t>NYSTRAND,RANDY G &amp; KELLY E</t>
  </si>
  <si>
    <t>BUIST JR,THOMAS &amp; BETTE J</t>
  </si>
  <si>
    <t>LAPEKAS,LOIS JUNKO</t>
  </si>
  <si>
    <t>ORELLANA,LEONCIO IPANAQUE-ACUNA,J</t>
  </si>
  <si>
    <t>WOLDERICH,BRIAN D &amp; CAROL</t>
  </si>
  <si>
    <t>PARKS JR,JOSEPH W ORDINSKY PARKS,KRISTINE A</t>
  </si>
  <si>
    <t>CONSTANTINE,TODD JACKES,COURTNEY</t>
  </si>
  <si>
    <t>XI,DAVID &amp; ESTHER</t>
  </si>
  <si>
    <t>KENNEDY,RICHARD A</t>
  </si>
  <si>
    <t>HARTZELL,JOHN R CHAMBERLIN,CARLEY J</t>
  </si>
  <si>
    <t>DOTTA,ADAM G WEBBER,RENEE D</t>
  </si>
  <si>
    <t>STEPHANS,ELIZABETH L GARR,DALTON L</t>
  </si>
  <si>
    <t>OUVERSON,DANIEL C GASPERINO,LAURA J</t>
  </si>
  <si>
    <t>SEMINOLE TERR</t>
  </si>
  <si>
    <t>ZUNIGA-MARTINEZ,ARCADIO GUADALUPE,BALB</t>
  </si>
  <si>
    <t>DOSSOUS,HERBY &amp; JEAN-CHARLES MARIETTE</t>
  </si>
  <si>
    <t>WEBER,MICHAELL LYNN KINNEY,BRADFORD</t>
  </si>
  <si>
    <t>BALDANZA,ANDREW KRAMER,DENISE</t>
  </si>
  <si>
    <t>GARVEY III,DONALD MATTHEW LADUCA,LAURA</t>
  </si>
  <si>
    <t>PEROCOC,MARC AUGUST &amp; LAURIE NICHOLE</t>
  </si>
  <si>
    <t>CHOFFO,STEPHANIE MENIHAN,DANIEL</t>
  </si>
  <si>
    <t>RAISCOS WILDERSON,PALACIOS MOSQUERA,KE</t>
  </si>
  <si>
    <t>GIORDANO,MICHAEL</t>
  </si>
  <si>
    <t>BELVIDERE CORNER</t>
  </si>
  <si>
    <t>HOFF,KIMBERLI ANN</t>
  </si>
  <si>
    <t>EVERGREEN RD</t>
  </si>
  <si>
    <t>DAVIDSON,FRANK</t>
  </si>
  <si>
    <t>SANDNES,WILLIAM E &amp; KAYSHA M</t>
  </si>
  <si>
    <t>RIVIELLO,RUTH E</t>
  </si>
  <si>
    <t>ARCHER,JONATHAN</t>
  </si>
  <si>
    <t>SENUM,PAUL</t>
  </si>
  <si>
    <t>SUNRISE BVLD</t>
  </si>
  <si>
    <t>VALLEY VIEW</t>
  </si>
  <si>
    <t>ACKERMAN,ROBERT C &amp; BRANDI</t>
  </si>
  <si>
    <t>HUNT,MICHAEL &amp; MICHELE L</t>
  </si>
  <si>
    <t>RADER,BRANDON LEWIS &amp; SAMANTHA LAURA</t>
  </si>
  <si>
    <t>STALLARD,MATTHEW &amp; MISTY</t>
  </si>
  <si>
    <t>SACCO,KOURTNEY M &amp; NICHOLAS A</t>
  </si>
  <si>
    <t>RITTER,GREGORY T ALSTON,SHAKEERA A</t>
  </si>
  <si>
    <t>SIGMAN,KATELYNN COLE,DANIEL JOSEPH</t>
  </si>
  <si>
    <t>TORNING,FRANK &amp; WHITNEY</t>
  </si>
  <si>
    <t>OTT FAMILT TRUST,NANCY L</t>
  </si>
  <si>
    <t>FOREMAN,TYLER ALONZO TAYLOR,ELIZ</t>
  </si>
  <si>
    <t>HUNT,ROBERT &amp; JEANNE</t>
  </si>
  <si>
    <t>NANSTEEL,TYLER</t>
  </si>
  <si>
    <t>SHERIDAN,JAMES M &amp; DORINDA C</t>
  </si>
  <si>
    <t>HAHN,TYLER</t>
  </si>
  <si>
    <t>BELVIDERE CORNER RD</t>
  </si>
  <si>
    <t>TUDGE,NICHOLAS SMITH,KELSIE</t>
  </si>
  <si>
    <t>GOULD,NATHAN &amp; MARIANNE</t>
  </si>
  <si>
    <t>RIVER RD (AP'T)</t>
  </si>
  <si>
    <t>ORBAN,ROBERT &amp; NORMA</t>
  </si>
  <si>
    <t>RUSH,SAMUEL &amp; DANIELLE</t>
  </si>
  <si>
    <t>VESTER,MITCHELL &amp; JULIE</t>
  </si>
  <si>
    <t>MOYER,BRIAN &amp; LESLIE</t>
  </si>
  <si>
    <t>MOYER,RICHARD</t>
  </si>
  <si>
    <t>POLISKIEWICZ JR,PHILLIP PATTERSON,PHYLLIS</t>
  </si>
  <si>
    <t>WEBSTER,DILLON</t>
  </si>
  <si>
    <t>LONELY LN</t>
  </si>
  <si>
    <t>LOEBSACK-BOHNING,TERRY</t>
  </si>
  <si>
    <t>PALOS,MICHAEL JOSEPH KISH-PALOS,ERICA</t>
  </si>
  <si>
    <t>FERRAR-BUCCINI,THERESA A</t>
  </si>
  <si>
    <t>DAVIS,MAUDE</t>
  </si>
  <si>
    <t>NORASS,TRYGVE &amp; SIGNE</t>
  </si>
  <si>
    <t>AHRENS,JOHN &amp; GAYLE</t>
  </si>
  <si>
    <t>SEMINOLE PROPERTIES LLC</t>
  </si>
  <si>
    <t>STEELE,JEFFREY &amp; JENNIFER</t>
  </si>
  <si>
    <t>AMMOSCATO,ROY &amp; MARIA R</t>
  </si>
  <si>
    <t>WIEDMAN,GEORGE S &amp; JILL M</t>
  </si>
  <si>
    <t>PALOMBA,ANTHONY</t>
  </si>
  <si>
    <t>MURPHY,JAMES C &amp; REISTAD</t>
  </si>
  <si>
    <t>PYSHER ET AL,JACK</t>
  </si>
  <si>
    <t>TITLOW,WILLIAM &amp; HELEN</t>
  </si>
  <si>
    <t>BURNARD,KURT B SERAFIN,KIM B</t>
  </si>
  <si>
    <t>SNIK,WALTER T &amp; LORI ANN</t>
  </si>
  <si>
    <t>SNIK DR</t>
  </si>
  <si>
    <t>WATKINS,WILLIAM E &amp; EMMA A</t>
  </si>
  <si>
    <t>MARTINHO,JOE &amp; FRANCINE COSTA</t>
  </si>
  <si>
    <t>FUKUSHIMA,JOHNATHAN A &amp; SUSAN R</t>
  </si>
  <si>
    <t>BUNNY TRAIL RD</t>
  </si>
  <si>
    <t>RICE,BRET E</t>
  </si>
  <si>
    <t>HORN,JEFFREY &amp; REBECCA</t>
  </si>
  <si>
    <t>O'BRIEN JR,JOHN JOSEPH</t>
  </si>
  <si>
    <t>RIVERTON DR</t>
  </si>
  <si>
    <t>HOWARD,THEODORE P</t>
  </si>
  <si>
    <t>STONE CHURCH RD</t>
  </si>
  <si>
    <t>MILLER ET AL,JAMIE Z</t>
  </si>
  <si>
    <t>SMITH,PAUL</t>
  </si>
  <si>
    <t>ANDERSEN,JACOB</t>
  </si>
  <si>
    <t>SMOKE,JENNIFER &amp; CLIFFORD</t>
  </si>
  <si>
    <t>ENCANNACION,ROBERTO MARMOL,MARTHA CAROLINA</t>
  </si>
  <si>
    <t>POLISKIEWICZ FARMS INC</t>
  </si>
  <si>
    <t>POLISKIEWICZ,JESSE</t>
  </si>
  <si>
    <t>ROBINHOOD RD</t>
  </si>
  <si>
    <t>ULMER,OLGA C &amp; TERRY M</t>
  </si>
  <si>
    <t>HERTEL,DONALD &amp; KATHLEEN</t>
  </si>
  <si>
    <t>RAISNER,RANDY &amp; RICKY</t>
  </si>
  <si>
    <t>BRAMBLE,MARCIA STEFFON,EMANUEL</t>
  </si>
  <si>
    <t>DUFFIELD,DAVID &amp; SHARON</t>
  </si>
  <si>
    <t>AMEZQUITA ARACENA,MAYELIN R MARIN YONATHAN,HOLGUIN</t>
  </si>
  <si>
    <t>FALCH,TORE E</t>
  </si>
  <si>
    <t>CONKLIN,GREGORY D</t>
  </si>
  <si>
    <t>GRANZEN,CHRISTIE BAIR II,STEPHEN D</t>
  </si>
  <si>
    <t>LILLIAN LN</t>
  </si>
  <si>
    <t>ERLER ENTERPRISES LP ERLE,C/O JOHATHAN</t>
  </si>
  <si>
    <t>HARTMANN,KRISTINE</t>
  </si>
  <si>
    <t>A&amp;T PROPERTY MANAGEMENT LLC</t>
  </si>
  <si>
    <t>WATSON,JEFFREY &amp; SARAH</t>
  </si>
  <si>
    <t>ZURITA,WASHINGTON P</t>
  </si>
  <si>
    <t>TOME,MANUEL A &amp; ANNA MARIE</t>
  </si>
  <si>
    <t>JONES,KEVIN &amp; ADRIANNE</t>
  </si>
  <si>
    <t>GEARHART LN</t>
  </si>
  <si>
    <t>MOUNT,PATRICK &amp; CHER ELAINE</t>
  </si>
  <si>
    <t>DIAZ,CHRISTOPHER ANTHONY</t>
  </si>
  <si>
    <t>BOYLE,JOSEPH J &amp; JILL C</t>
  </si>
  <si>
    <t>PANCZER,JOSEPH &amp; CANDICE</t>
  </si>
  <si>
    <t>N BROAD ST</t>
  </si>
  <si>
    <t>TRIANTAFYLLOS,PANAGIOTA</t>
  </si>
  <si>
    <t>D'IMPERIO ET AL,ERIC</t>
  </si>
  <si>
    <t>WILDON DR</t>
  </si>
  <si>
    <t>PEIFLY,TANYA M</t>
  </si>
  <si>
    <t>YETTER DT</t>
  </si>
  <si>
    <t>JACCO,JEANIE LABRADA,ARMAN</t>
  </si>
  <si>
    <t>HANLON,KEVIN J &amp; JAMES</t>
  </si>
  <si>
    <t>ALLEGHENY RD (APT)</t>
  </si>
  <si>
    <t>KANTZ,JEFFREY &amp; ELENA</t>
  </si>
  <si>
    <t>BLACK,ERIC BAGLIORE,CHRISTINA</t>
  </si>
  <si>
    <t>WARD,STANLEY &amp; NORMA</t>
  </si>
  <si>
    <t>MATLOCK JR,RICARD &amp; AMY</t>
  </si>
  <si>
    <t>ROGERS,WILLIAM &amp; MARGIT</t>
  </si>
  <si>
    <t>ROCHA,JOSE CARLOS SORAIA,LOPES</t>
  </si>
  <si>
    <t>ALLEN DR</t>
  </si>
  <si>
    <t>HOYT,ROBERT &amp; HELENA</t>
  </si>
  <si>
    <t>GANATRA,HITA D</t>
  </si>
  <si>
    <t>BRADIGAN JR,FRED K &amp; TREACY</t>
  </si>
  <si>
    <t>HUMMEL,ROBERT N &amp; ANDREA M</t>
  </si>
  <si>
    <t>GILLEN,DANIEL</t>
  </si>
  <si>
    <t>WALLACE,JAMES J &amp; CHRISTINE</t>
  </si>
  <si>
    <t>BRIGHT III,JOHN A</t>
  </si>
  <si>
    <t>ENMAN JR,JAMES G &amp; AMY</t>
  </si>
  <si>
    <t>GALLAGHER,WILLIAM T &amp; DONNA</t>
  </si>
  <si>
    <t>CALLE PATINO,PAULA S CALLE PERALTA,LUI</t>
  </si>
  <si>
    <t>GREENTREE LN</t>
  </si>
  <si>
    <t>DOUGHERTY,CHRISTOPHER MATTHEW &amp; CAITLIN</t>
  </si>
  <si>
    <t>DALTON,LUKE &amp; SARABETH</t>
  </si>
  <si>
    <t>GONZALEZ,SONIA</t>
  </si>
  <si>
    <t>HANSEN,SHARON</t>
  </si>
  <si>
    <t>RADICK,LAUREN WILLOUGHBY,BRODERICK</t>
  </si>
  <si>
    <t>VASQUEZ,BERMEO VIMAR F</t>
  </si>
  <si>
    <t>GALLAGHER,MICHAEL</t>
  </si>
  <si>
    <t>OWEN,MICAHEL &amp; BILLIE JO</t>
  </si>
  <si>
    <t>SNYDER,HENRY J</t>
  </si>
  <si>
    <t>RANDIC,DAVID &amp; DINA</t>
  </si>
  <si>
    <t>QUAKER PLAIN RD</t>
  </si>
  <si>
    <t>RAMELLA ET AL,ROBERT</t>
  </si>
  <si>
    <t>BISHOP LIVING TRUST</t>
  </si>
  <si>
    <t>Report Date 2-9-26</t>
  </si>
  <si>
    <t>CRT Account #</t>
  </si>
  <si>
    <t>Service Year</t>
  </si>
  <si>
    <t>Name</t>
  </si>
  <si>
    <t>Service Address</t>
  </si>
  <si>
    <t>Garbage Assigned</t>
  </si>
  <si>
    <t>Penalty Assigned</t>
  </si>
  <si>
    <t>Collection Fee</t>
  </si>
  <si>
    <t>Attorney Fee</t>
  </si>
  <si>
    <t>Lien Filing Fee</t>
  </si>
  <si>
    <t xml:space="preserve">Lien Prep Fee </t>
  </si>
  <si>
    <t>Garbage Collected</t>
  </si>
  <si>
    <t>Penalty Collected</t>
  </si>
  <si>
    <t>Collection Fee Collected</t>
  </si>
  <si>
    <t>Attorney Fee Collected</t>
  </si>
  <si>
    <t>Filing Fee Collected</t>
  </si>
  <si>
    <t>Lien Prep Fee Collected</t>
  </si>
  <si>
    <t>Last Payment Date</t>
  </si>
  <si>
    <t xml:space="preserve">Total Balance Outstanding </t>
  </si>
  <si>
    <t xml:space="preserve">Upper Mount Bethel Garbage - Outstanding Balances </t>
  </si>
  <si>
    <t>BERKO,CAROL-deceased</t>
  </si>
  <si>
    <t>BRODEEN,PETER &amp; LENORA-deceased</t>
  </si>
  <si>
    <t>GLECKLER,EDWARD P-deceased</t>
  </si>
  <si>
    <t>STOCK,THOMAS-deed transfer-Comunale &amp; Comunale 2024</t>
  </si>
  <si>
    <t>Full Address</t>
  </si>
  <si>
    <t>Unique Names</t>
  </si>
  <si>
    <t>Unique Properties</t>
  </si>
  <si>
    <t>Highest Amount Owed</t>
  </si>
  <si>
    <t>Lowest Amount Owed</t>
  </si>
  <si>
    <t>Average Amount Owed</t>
  </si>
  <si>
    <t>Total Billed</t>
  </si>
  <si>
    <t>Total Collection Fees</t>
  </si>
  <si>
    <t>Total Owed with Fees</t>
  </si>
  <si>
    <t>Oldest Delinquent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</si>
</sst>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4" fontId="0" fillId="0" borderId="0" xfId="0" applyNumberFormat="1"/>
    <xf numFmtId="164" fontId="0" fillId="0" borderId="0" xfId="0" applyNumberFormat="1"/>
    <xf numFmtId="0" fontId="18" fillId="0" borderId="0" xfId="0" applyFont="1" applyAlignment="1">
      <alignment horizontal="center" wrapText="1"/>
    </xf>
    <xf numFmtId="14" fontId="18" fillId="0" borderId="0" xfId="0" applyNumberFormat="1" applyFont="1" applyAlignment="1">
      <alignment horizontal="center" wrapText="1"/>
    </xf>
    <xf numFmtId="164" fontId="18" fillId="0" borderId="0" xfId="0" applyNumberFormat="1" applyFont="1" applyAlignment="1">
      <alignment horizontal="center" wrapText="1"/>
    </xf>
    <xf numFmtId="2" fontId="0" fillId="0" borderId="0" xfId="0" applyNumberFormat="1"/>
    <xf numFmtId="2" fontId="18" fillId="0" borderId="0" xfId="0" applyNumberFormat="1" applyFont="1" applyAlignment="1">
      <alignment horizontal="center" wrapText="1"/>
    </xf>
    <xf numFmtId="164" fontId="16" fillId="0" borderId="0" xfId="0" applyNumberFormat="1" applyFont="1"/>
    <xf numFmtId="0" fontId="0" fillId="0" borderId="0" xfId="0" applyAlignment="1">
      <alignment horizontal="center"/>
    </xf>
    <xf numFmtId="44" fontId="0" fillId="0" borderId="0" xfId="42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0" fillId="0" borderId="0" xfId="43" applyNumberFormat="1" applyFont="1" applyAlignment="1">
      <alignment horizontal="center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3" builtinId="3"/>
    <cellStyle name="Currency" xfId="42" builtinId="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43BB4-C7B7-4EE7-8960-407088100D66}">
  <dimension ref="A1:T1406"/>
  <sheetViews>
    <sheetView zoomScale="115" zoomScaleNormal="115" workbookViewId="0">
      <pane ySplit="4" topLeftCell="A1127" activePane="bottomLeft" state="frozen"/>
      <selection pane="bottomLeft" activeCell="F1130" sqref="F1130"/>
    </sheetView>
  </sheetViews>
  <sheetFormatPr defaultRowHeight="15" x14ac:dyDescent="0.25"/>
  <cols>
    <col min="3" max="3" width="57.7109375" bestFit="1" customWidth="1"/>
    <col min="5" max="5" width="22.7109375" customWidth="1"/>
    <col min="6" max="6" width="12.28515625" style="7" customWidth="1"/>
    <col min="7" max="7" width="11.7109375" style="7" customWidth="1"/>
    <col min="8" max="8" width="12.42578125" style="7" bestFit="1" customWidth="1"/>
    <col min="9" max="10" width="10.140625" style="7" customWidth="1"/>
    <col min="11" max="11" width="10" style="7" customWidth="1"/>
    <col min="12" max="12" width="11.28515625" style="7" customWidth="1"/>
    <col min="13" max="13" width="9.85546875" style="7" customWidth="1"/>
    <col min="14" max="14" width="10.85546875" style="7" customWidth="1"/>
    <col min="15" max="17" width="9.140625" style="7" bestFit="1" customWidth="1"/>
    <col min="18" max="18" width="11" customWidth="1"/>
    <col min="19" max="19" width="12.42578125" style="3" customWidth="1"/>
    <col min="20" max="20" width="43.28515625" bestFit="1" customWidth="1"/>
  </cols>
  <sheetData>
    <row r="1" spans="1:20" x14ac:dyDescent="0.25">
      <c r="A1" t="s">
        <v>740</v>
      </c>
    </row>
    <row r="2" spans="1:20" x14ac:dyDescent="0.25">
      <c r="A2" t="s">
        <v>721</v>
      </c>
      <c r="E2" s="2"/>
      <c r="R2" s="2"/>
    </row>
    <row r="3" spans="1:20" x14ac:dyDescent="0.25">
      <c r="E3" s="2"/>
      <c r="R3" s="2"/>
    </row>
    <row r="4" spans="1:20" ht="60" x14ac:dyDescent="0.25">
      <c r="A4" s="4" t="s">
        <v>722</v>
      </c>
      <c r="B4" s="4" t="s">
        <v>723</v>
      </c>
      <c r="C4" s="4" t="s">
        <v>724</v>
      </c>
      <c r="D4" s="13" t="s">
        <v>725</v>
      </c>
      <c r="E4" s="13"/>
      <c r="F4" s="8" t="s">
        <v>726</v>
      </c>
      <c r="G4" s="8" t="s">
        <v>727</v>
      </c>
      <c r="H4" s="8" t="s">
        <v>728</v>
      </c>
      <c r="I4" s="8" t="s">
        <v>729</v>
      </c>
      <c r="J4" s="8" t="s">
        <v>730</v>
      </c>
      <c r="K4" s="8" t="s">
        <v>731</v>
      </c>
      <c r="L4" s="8" t="s">
        <v>732</v>
      </c>
      <c r="M4" s="8" t="s">
        <v>733</v>
      </c>
      <c r="N4" s="8" t="s">
        <v>734</v>
      </c>
      <c r="O4" s="8" t="s">
        <v>735</v>
      </c>
      <c r="P4" s="8" t="s">
        <v>736</v>
      </c>
      <c r="Q4" s="8" t="s">
        <v>737</v>
      </c>
      <c r="R4" s="5" t="s">
        <v>738</v>
      </c>
      <c r="S4" s="6" t="s">
        <v>739</v>
      </c>
      <c r="T4" s="4" t="s">
        <v>745</v>
      </c>
    </row>
    <row r="5" spans="1:20" x14ac:dyDescent="0.25">
      <c r="A5">
        <v>3623178</v>
      </c>
      <c r="B5">
        <v>2023</v>
      </c>
      <c r="C5" t="s">
        <v>294</v>
      </c>
      <c r="D5">
        <v>1764</v>
      </c>
      <c r="E5" t="s">
        <v>32</v>
      </c>
      <c r="F5" s="7">
        <v>485</v>
      </c>
      <c r="H5" s="7">
        <v>106.7</v>
      </c>
      <c r="S5" s="3">
        <v>598.95000000000005</v>
      </c>
      <c r="T5" t="str">
        <f>D5&amp; " "&amp;E5</f>
        <v>1764 POTOMAC ST</v>
      </c>
    </row>
    <row r="6" spans="1:20" x14ac:dyDescent="0.25">
      <c r="A6">
        <v>3762317</v>
      </c>
      <c r="B6">
        <v>2024</v>
      </c>
      <c r="C6" t="s">
        <v>294</v>
      </c>
      <c r="D6">
        <v>1764</v>
      </c>
      <c r="E6" t="s">
        <v>32</v>
      </c>
      <c r="F6" s="7">
        <v>512.75</v>
      </c>
      <c r="H6" s="7">
        <v>112.81</v>
      </c>
      <c r="S6" s="3">
        <v>632.80999999999995</v>
      </c>
      <c r="T6" t="str">
        <f t="shared" ref="T6:T69" si="0">D6&amp; " "&amp;E6</f>
        <v>1764 POTOMAC ST</v>
      </c>
    </row>
    <row r="7" spans="1:20" x14ac:dyDescent="0.25">
      <c r="A7">
        <v>3784890</v>
      </c>
      <c r="B7">
        <v>2025</v>
      </c>
      <c r="C7" t="s">
        <v>671</v>
      </c>
      <c r="D7">
        <v>4083</v>
      </c>
      <c r="E7" t="s">
        <v>5</v>
      </c>
      <c r="F7" s="7">
        <v>498.41</v>
      </c>
      <c r="H7" s="7">
        <v>109.65</v>
      </c>
      <c r="S7" s="3">
        <v>608.05999999999995</v>
      </c>
      <c r="T7" t="str">
        <f t="shared" si="0"/>
        <v>4083 N DELAWARE DR</v>
      </c>
    </row>
    <row r="8" spans="1:20" x14ac:dyDescent="0.25">
      <c r="A8">
        <v>3784891</v>
      </c>
      <c r="B8">
        <v>2025</v>
      </c>
      <c r="C8" t="s">
        <v>671</v>
      </c>
      <c r="D8">
        <v>4087</v>
      </c>
      <c r="E8" t="s">
        <v>5</v>
      </c>
      <c r="F8" s="7">
        <v>498.41</v>
      </c>
      <c r="H8" s="7">
        <v>109.65</v>
      </c>
      <c r="S8" s="3">
        <v>608.05999999999995</v>
      </c>
      <c r="T8" t="str">
        <f t="shared" si="0"/>
        <v>4087 N DELAWARE DR</v>
      </c>
    </row>
    <row r="9" spans="1:20" x14ac:dyDescent="0.25">
      <c r="A9">
        <v>3784664</v>
      </c>
      <c r="B9">
        <v>2025</v>
      </c>
      <c r="C9" t="s">
        <v>598</v>
      </c>
      <c r="D9">
        <v>2385</v>
      </c>
      <c r="E9" t="s">
        <v>244</v>
      </c>
      <c r="F9" s="7">
        <v>543.75</v>
      </c>
      <c r="H9" s="7">
        <v>119.63</v>
      </c>
      <c r="S9" s="3">
        <v>670.63</v>
      </c>
      <c r="T9" t="str">
        <f t="shared" si="0"/>
        <v>2385 VALLEY VIEW DR</v>
      </c>
    </row>
    <row r="10" spans="1:20" x14ac:dyDescent="0.25">
      <c r="A10">
        <v>3762349</v>
      </c>
      <c r="B10">
        <v>2024</v>
      </c>
      <c r="C10" t="s">
        <v>445</v>
      </c>
      <c r="D10">
        <v>768</v>
      </c>
      <c r="E10" t="s">
        <v>122</v>
      </c>
      <c r="F10" s="7">
        <v>512.75</v>
      </c>
      <c r="H10" s="7">
        <v>112.81</v>
      </c>
      <c r="S10" s="3">
        <v>632.80999999999995</v>
      </c>
      <c r="T10" t="str">
        <f t="shared" si="0"/>
        <v>768 TOTTS GAP RD</v>
      </c>
    </row>
    <row r="11" spans="1:20" x14ac:dyDescent="0.25">
      <c r="A11">
        <v>3784302</v>
      </c>
      <c r="B11">
        <v>2025</v>
      </c>
      <c r="C11" t="s">
        <v>445</v>
      </c>
      <c r="D11">
        <v>768</v>
      </c>
      <c r="E11" t="s">
        <v>122</v>
      </c>
      <c r="F11" s="7">
        <v>543.75</v>
      </c>
      <c r="H11" s="7">
        <v>119.63</v>
      </c>
      <c r="S11" s="3">
        <v>670.63</v>
      </c>
      <c r="T11" t="str">
        <f t="shared" si="0"/>
        <v>768 TOTTS GAP RD</v>
      </c>
    </row>
    <row r="12" spans="1:20" x14ac:dyDescent="0.25">
      <c r="A12">
        <v>3784767</v>
      </c>
      <c r="B12">
        <v>2025</v>
      </c>
      <c r="C12" t="s">
        <v>629</v>
      </c>
      <c r="D12">
        <v>49</v>
      </c>
      <c r="E12" t="s">
        <v>578</v>
      </c>
      <c r="F12" s="7">
        <v>543.75</v>
      </c>
      <c r="H12" s="7">
        <v>119.63</v>
      </c>
      <c r="S12" s="3">
        <v>670.63</v>
      </c>
      <c r="T12" t="str">
        <f t="shared" si="0"/>
        <v>49 SEMINOLE TERR</v>
      </c>
    </row>
    <row r="13" spans="1:20" x14ac:dyDescent="0.25">
      <c r="A13">
        <v>3762423</v>
      </c>
      <c r="B13">
        <v>2024</v>
      </c>
      <c r="C13" t="s">
        <v>463</v>
      </c>
      <c r="D13">
        <v>371</v>
      </c>
      <c r="E13" t="s">
        <v>39</v>
      </c>
      <c r="F13" s="7">
        <v>512.75</v>
      </c>
      <c r="H13" s="7">
        <v>112.81</v>
      </c>
      <c r="L13" s="7">
        <v>260.7</v>
      </c>
      <c r="R13" s="1">
        <v>46043</v>
      </c>
      <c r="S13" s="3">
        <v>364.86</v>
      </c>
      <c r="T13" t="str">
        <f t="shared" si="0"/>
        <v>371 MT BETHEL HWY</v>
      </c>
    </row>
    <row r="14" spans="1:20" x14ac:dyDescent="0.25">
      <c r="A14">
        <v>3784797</v>
      </c>
      <c r="B14">
        <v>2025</v>
      </c>
      <c r="C14" t="s">
        <v>463</v>
      </c>
      <c r="D14">
        <v>371</v>
      </c>
      <c r="E14" t="s">
        <v>39</v>
      </c>
      <c r="F14" s="7">
        <v>407.79</v>
      </c>
      <c r="H14" s="7">
        <v>89.71</v>
      </c>
      <c r="S14" s="3">
        <v>497.5</v>
      </c>
      <c r="T14" t="str">
        <f t="shared" si="0"/>
        <v>371 MT BETHEL HWY</v>
      </c>
    </row>
    <row r="15" spans="1:20" x14ac:dyDescent="0.25">
      <c r="A15">
        <v>3762498</v>
      </c>
      <c r="B15">
        <v>2024</v>
      </c>
      <c r="C15" t="s">
        <v>488</v>
      </c>
      <c r="D15">
        <v>750</v>
      </c>
      <c r="E15" t="s">
        <v>70</v>
      </c>
      <c r="F15" s="7">
        <v>512.75</v>
      </c>
      <c r="H15" s="7">
        <v>112.81</v>
      </c>
      <c r="S15" s="3">
        <v>632.80999999999995</v>
      </c>
      <c r="T15" t="str">
        <f t="shared" si="0"/>
        <v>750 S DELAWARE DR</v>
      </c>
    </row>
    <row r="16" spans="1:20" x14ac:dyDescent="0.25">
      <c r="A16">
        <v>3784848</v>
      </c>
      <c r="B16">
        <v>2025</v>
      </c>
      <c r="C16" t="s">
        <v>488</v>
      </c>
      <c r="D16">
        <v>750</v>
      </c>
      <c r="E16" t="s">
        <v>70</v>
      </c>
      <c r="F16" s="7">
        <v>543.75</v>
      </c>
      <c r="H16" s="7">
        <v>119.63</v>
      </c>
      <c r="S16" s="3">
        <v>670.63</v>
      </c>
      <c r="T16" t="str">
        <f t="shared" si="0"/>
        <v>750 S DELAWARE DR</v>
      </c>
    </row>
    <row r="17" spans="1:20" x14ac:dyDescent="0.25">
      <c r="A17">
        <v>3784878</v>
      </c>
      <c r="B17">
        <v>2025</v>
      </c>
      <c r="C17" t="s">
        <v>664</v>
      </c>
      <c r="D17">
        <v>1697</v>
      </c>
      <c r="E17" t="s">
        <v>45</v>
      </c>
      <c r="F17" s="7">
        <v>543.75</v>
      </c>
      <c r="H17" s="7">
        <v>119.63</v>
      </c>
      <c r="S17" s="3">
        <v>670.63</v>
      </c>
      <c r="T17" t="str">
        <f t="shared" si="0"/>
        <v>1697 RIVER RD</v>
      </c>
    </row>
    <row r="18" spans="1:20" x14ac:dyDescent="0.25">
      <c r="A18">
        <v>3762523</v>
      </c>
      <c r="B18">
        <v>2024</v>
      </c>
      <c r="C18" t="s">
        <v>493</v>
      </c>
      <c r="D18">
        <v>1697</v>
      </c>
      <c r="E18" t="s">
        <v>45</v>
      </c>
      <c r="F18" s="7">
        <v>512.75</v>
      </c>
      <c r="H18" s="7">
        <v>112.81</v>
      </c>
      <c r="S18" s="3">
        <v>632.80999999999995</v>
      </c>
      <c r="T18" t="str">
        <f t="shared" si="0"/>
        <v>1697 RIVER RD</v>
      </c>
    </row>
    <row r="19" spans="1:20" x14ac:dyDescent="0.25">
      <c r="A19">
        <v>3784776</v>
      </c>
      <c r="B19">
        <v>2025</v>
      </c>
      <c r="C19" t="s">
        <v>632</v>
      </c>
      <c r="D19">
        <v>97</v>
      </c>
      <c r="E19" t="s">
        <v>257</v>
      </c>
      <c r="F19" s="7">
        <v>543.75</v>
      </c>
      <c r="H19" s="7">
        <v>119.63</v>
      </c>
      <c r="S19" s="3">
        <v>670.63</v>
      </c>
      <c r="T19" t="str">
        <f t="shared" si="0"/>
        <v>97 CHIPPAWA CIR</v>
      </c>
    </row>
    <row r="20" spans="1:20" x14ac:dyDescent="0.25">
      <c r="A20">
        <v>3623185</v>
      </c>
      <c r="B20">
        <v>2023</v>
      </c>
      <c r="C20" t="s">
        <v>295</v>
      </c>
      <c r="D20">
        <v>252</v>
      </c>
      <c r="E20" t="s">
        <v>296</v>
      </c>
      <c r="F20" s="7">
        <v>485</v>
      </c>
      <c r="H20" s="7">
        <v>106.7</v>
      </c>
      <c r="S20" s="3">
        <v>598.95000000000005</v>
      </c>
      <c r="T20" t="str">
        <f t="shared" si="0"/>
        <v>252 ECHO LAKE DR</v>
      </c>
    </row>
    <row r="21" spans="1:20" x14ac:dyDescent="0.25">
      <c r="A21">
        <v>3762395</v>
      </c>
      <c r="B21">
        <v>2024</v>
      </c>
      <c r="C21" t="s">
        <v>295</v>
      </c>
      <c r="D21">
        <v>252</v>
      </c>
      <c r="E21" t="s">
        <v>296</v>
      </c>
      <c r="F21" s="7">
        <v>512.75</v>
      </c>
      <c r="H21" s="7">
        <v>112.81</v>
      </c>
      <c r="S21" s="3">
        <v>632.80999999999995</v>
      </c>
      <c r="T21" t="str">
        <f t="shared" si="0"/>
        <v>252 ECHO LAKE DR</v>
      </c>
    </row>
    <row r="22" spans="1:20" x14ac:dyDescent="0.25">
      <c r="A22">
        <v>3784739</v>
      </c>
      <c r="B22">
        <v>2025</v>
      </c>
      <c r="C22" t="s">
        <v>295</v>
      </c>
      <c r="D22">
        <v>252</v>
      </c>
      <c r="E22" t="s">
        <v>296</v>
      </c>
      <c r="F22" s="7">
        <v>543.75</v>
      </c>
      <c r="H22" s="7">
        <v>119.63</v>
      </c>
      <c r="S22" s="3">
        <v>670.63</v>
      </c>
      <c r="T22" t="str">
        <f t="shared" si="0"/>
        <v>252 ECHO LAKE DR</v>
      </c>
    </row>
    <row r="23" spans="1:20" x14ac:dyDescent="0.25">
      <c r="A23">
        <v>3784838</v>
      </c>
      <c r="B23">
        <v>2025</v>
      </c>
      <c r="C23" t="s">
        <v>653</v>
      </c>
      <c r="D23">
        <v>1115</v>
      </c>
      <c r="E23" t="s">
        <v>487</v>
      </c>
      <c r="F23" s="7">
        <v>498.41</v>
      </c>
      <c r="H23" s="7">
        <v>109.65</v>
      </c>
      <c r="S23" s="3">
        <v>608.05999999999995</v>
      </c>
      <c r="T23" t="str">
        <f t="shared" si="0"/>
        <v>1115 SUNSET DR</v>
      </c>
    </row>
    <row r="24" spans="1:20" x14ac:dyDescent="0.25">
      <c r="A24">
        <v>3784194</v>
      </c>
      <c r="B24">
        <v>2025</v>
      </c>
      <c r="C24" t="s">
        <v>559</v>
      </c>
      <c r="D24">
        <v>1981</v>
      </c>
      <c r="E24" t="s">
        <v>47</v>
      </c>
      <c r="F24" s="7">
        <v>45.31</v>
      </c>
      <c r="H24" s="7">
        <v>9.9700000000000006</v>
      </c>
      <c r="S24" s="3">
        <v>55.28</v>
      </c>
      <c r="T24" t="str">
        <f t="shared" si="0"/>
        <v>1981 LAKE MINSI DR</v>
      </c>
    </row>
    <row r="25" spans="1:20" x14ac:dyDescent="0.25">
      <c r="A25">
        <v>3762574</v>
      </c>
      <c r="B25">
        <v>2024</v>
      </c>
      <c r="C25" t="s">
        <v>509</v>
      </c>
      <c r="D25">
        <v>33</v>
      </c>
      <c r="E25" t="s">
        <v>23</v>
      </c>
      <c r="F25" s="7">
        <v>512.75</v>
      </c>
      <c r="H25" s="7">
        <v>112.81</v>
      </c>
      <c r="L25" s="7">
        <v>512.75</v>
      </c>
      <c r="N25" s="7">
        <v>7.25</v>
      </c>
      <c r="R25" s="1">
        <v>45838</v>
      </c>
      <c r="S25" s="3">
        <v>112.81</v>
      </c>
      <c r="T25" t="str">
        <f t="shared" si="0"/>
        <v>33 CRYSTAL TERR</v>
      </c>
    </row>
    <row r="26" spans="1:20" x14ac:dyDescent="0.25">
      <c r="A26">
        <v>3623187</v>
      </c>
      <c r="B26">
        <v>2023</v>
      </c>
      <c r="C26" t="s">
        <v>297</v>
      </c>
      <c r="D26">
        <v>33</v>
      </c>
      <c r="E26" t="s">
        <v>23</v>
      </c>
      <c r="F26" s="7">
        <v>485</v>
      </c>
      <c r="H26" s="7">
        <v>106.7</v>
      </c>
      <c r="S26" s="3">
        <v>598.95000000000005</v>
      </c>
      <c r="T26" t="str">
        <f t="shared" si="0"/>
        <v>33 CRYSTAL TERR</v>
      </c>
    </row>
    <row r="27" spans="1:20" x14ac:dyDescent="0.25">
      <c r="A27">
        <v>3784658</v>
      </c>
      <c r="B27">
        <v>2025</v>
      </c>
      <c r="C27" t="s">
        <v>594</v>
      </c>
      <c r="D27">
        <v>4192</v>
      </c>
      <c r="E27" t="s">
        <v>45</v>
      </c>
      <c r="F27" s="7">
        <v>543.75</v>
      </c>
      <c r="H27" s="7">
        <v>119.63</v>
      </c>
      <c r="S27" s="3">
        <v>670.63</v>
      </c>
      <c r="T27" t="str">
        <f t="shared" si="0"/>
        <v>4192 RIVER RD</v>
      </c>
    </row>
    <row r="28" spans="1:20" x14ac:dyDescent="0.25">
      <c r="A28">
        <v>3500525</v>
      </c>
      <c r="B28">
        <v>2017</v>
      </c>
      <c r="C28" t="s">
        <v>67</v>
      </c>
      <c r="D28">
        <v>1292</v>
      </c>
      <c r="E28" t="s">
        <v>68</v>
      </c>
      <c r="F28" s="7">
        <v>270</v>
      </c>
      <c r="G28" s="7">
        <v>71.55</v>
      </c>
      <c r="H28" s="7">
        <v>59.4</v>
      </c>
      <c r="S28" s="3">
        <v>400.95</v>
      </c>
      <c r="T28" t="str">
        <f t="shared" si="0"/>
        <v>1292 RIVER ROAD</v>
      </c>
    </row>
    <row r="29" spans="1:20" x14ac:dyDescent="0.25">
      <c r="A29">
        <v>3623189</v>
      </c>
      <c r="B29">
        <v>2023</v>
      </c>
      <c r="C29" t="s">
        <v>298</v>
      </c>
      <c r="D29">
        <v>49</v>
      </c>
      <c r="E29" t="s">
        <v>39</v>
      </c>
      <c r="F29" s="7">
        <v>485</v>
      </c>
      <c r="H29" s="7">
        <v>106.7</v>
      </c>
      <c r="S29" s="3">
        <v>598.95000000000005</v>
      </c>
      <c r="T29" t="str">
        <f t="shared" si="0"/>
        <v>49 MT BETHEL HWY</v>
      </c>
    </row>
    <row r="30" spans="1:20" x14ac:dyDescent="0.25">
      <c r="A30">
        <v>3762425</v>
      </c>
      <c r="B30">
        <v>2024</v>
      </c>
      <c r="C30" t="s">
        <v>298</v>
      </c>
      <c r="D30">
        <v>49</v>
      </c>
      <c r="E30" t="s">
        <v>39</v>
      </c>
      <c r="F30" s="7">
        <v>512.75</v>
      </c>
      <c r="H30" s="7">
        <v>112.81</v>
      </c>
      <c r="S30" s="3">
        <v>632.80999999999995</v>
      </c>
      <c r="T30" t="str">
        <f t="shared" si="0"/>
        <v>49 MT BETHEL HWY</v>
      </c>
    </row>
    <row r="31" spans="1:20" x14ac:dyDescent="0.25">
      <c r="A31">
        <v>3784802</v>
      </c>
      <c r="B31">
        <v>2025</v>
      </c>
      <c r="C31" t="s">
        <v>298</v>
      </c>
      <c r="D31">
        <v>49</v>
      </c>
      <c r="E31" t="s">
        <v>39</v>
      </c>
      <c r="F31" s="7">
        <v>543.75</v>
      </c>
      <c r="H31" s="7">
        <v>119.63</v>
      </c>
      <c r="S31" s="3">
        <v>670.63</v>
      </c>
      <c r="T31" t="str">
        <f t="shared" si="0"/>
        <v>49 MT BETHEL HWY</v>
      </c>
    </row>
    <row r="32" spans="1:20" x14ac:dyDescent="0.25">
      <c r="A32">
        <v>3784190</v>
      </c>
      <c r="B32">
        <v>2025</v>
      </c>
      <c r="C32" t="s">
        <v>556</v>
      </c>
      <c r="D32">
        <v>55</v>
      </c>
      <c r="E32" t="s">
        <v>395</v>
      </c>
      <c r="F32" s="7">
        <v>543.75</v>
      </c>
      <c r="H32" s="7">
        <v>119.63</v>
      </c>
      <c r="S32" s="3">
        <v>670.63</v>
      </c>
      <c r="T32" t="str">
        <f t="shared" si="0"/>
        <v>55 RAMBLEWOOD RD</v>
      </c>
    </row>
    <row r="33" spans="1:20" x14ac:dyDescent="0.25">
      <c r="A33">
        <v>3762443</v>
      </c>
      <c r="B33">
        <v>2024</v>
      </c>
      <c r="C33" t="s">
        <v>469</v>
      </c>
      <c r="D33">
        <v>94</v>
      </c>
      <c r="E33" t="s">
        <v>169</v>
      </c>
      <c r="F33" s="7">
        <v>512.75</v>
      </c>
      <c r="H33" s="7">
        <v>112.81</v>
      </c>
      <c r="S33" s="3">
        <v>632.80999999999995</v>
      </c>
      <c r="T33" t="str">
        <f t="shared" si="0"/>
        <v>94 HAMPTON DR</v>
      </c>
    </row>
    <row r="34" spans="1:20" x14ac:dyDescent="0.25">
      <c r="A34">
        <v>3784368</v>
      </c>
      <c r="B34">
        <v>2025</v>
      </c>
      <c r="C34" t="s">
        <v>469</v>
      </c>
      <c r="D34">
        <v>94</v>
      </c>
      <c r="E34" t="s">
        <v>169</v>
      </c>
      <c r="F34" s="7">
        <v>543.75</v>
      </c>
      <c r="H34" s="7">
        <v>119.63</v>
      </c>
      <c r="S34" s="3">
        <v>670.63</v>
      </c>
      <c r="T34" t="str">
        <f t="shared" si="0"/>
        <v>94 HAMPTON DR</v>
      </c>
    </row>
    <row r="35" spans="1:20" x14ac:dyDescent="0.25">
      <c r="A35">
        <v>3784391</v>
      </c>
      <c r="B35">
        <v>2025</v>
      </c>
      <c r="C35" t="s">
        <v>582</v>
      </c>
      <c r="D35">
        <v>1191</v>
      </c>
      <c r="E35" t="s">
        <v>9</v>
      </c>
      <c r="F35" s="7">
        <v>543.75</v>
      </c>
      <c r="H35" s="7">
        <v>119.63</v>
      </c>
      <c r="S35" s="3">
        <v>670.63</v>
      </c>
      <c r="T35" t="str">
        <f t="shared" si="0"/>
        <v>1191 MILLION DOLLAR HWY</v>
      </c>
    </row>
    <row r="36" spans="1:20" x14ac:dyDescent="0.25">
      <c r="A36">
        <v>3762519</v>
      </c>
      <c r="B36">
        <v>2024</v>
      </c>
      <c r="C36" t="s">
        <v>492</v>
      </c>
      <c r="D36">
        <v>9</v>
      </c>
      <c r="E36" t="s">
        <v>59</v>
      </c>
      <c r="F36" s="7">
        <v>512.75</v>
      </c>
      <c r="H36" s="7">
        <v>112.81</v>
      </c>
      <c r="L36" s="7">
        <v>152.57</v>
      </c>
      <c r="R36" s="1">
        <v>46052</v>
      </c>
      <c r="S36" s="3">
        <v>480.24</v>
      </c>
      <c r="T36" t="str">
        <f t="shared" si="0"/>
        <v>9 FARMSTEAD WAY</v>
      </c>
    </row>
    <row r="37" spans="1:20" x14ac:dyDescent="0.25">
      <c r="A37">
        <v>3784163</v>
      </c>
      <c r="B37">
        <v>2025</v>
      </c>
      <c r="C37" t="s">
        <v>542</v>
      </c>
      <c r="D37">
        <v>469</v>
      </c>
      <c r="E37" t="s">
        <v>369</v>
      </c>
      <c r="F37" s="7">
        <v>543.75</v>
      </c>
      <c r="H37" s="7">
        <v>119.63</v>
      </c>
      <c r="S37" s="3">
        <v>670.63</v>
      </c>
      <c r="T37" t="str">
        <f t="shared" si="0"/>
        <v>469 AUTUMN DR</v>
      </c>
    </row>
    <row r="38" spans="1:20" x14ac:dyDescent="0.25">
      <c r="A38">
        <v>3762290</v>
      </c>
      <c r="B38">
        <v>2024</v>
      </c>
      <c r="C38" t="s">
        <v>432</v>
      </c>
      <c r="D38">
        <v>469</v>
      </c>
      <c r="E38" t="s">
        <v>369</v>
      </c>
      <c r="F38" s="7">
        <v>512.75</v>
      </c>
      <c r="H38" s="7">
        <v>112.81</v>
      </c>
      <c r="L38" s="7">
        <v>88.96</v>
      </c>
      <c r="R38" s="1">
        <v>46057</v>
      </c>
      <c r="S38" s="3">
        <v>543.85</v>
      </c>
      <c r="T38" t="str">
        <f t="shared" si="0"/>
        <v>469 AUTUMN DR</v>
      </c>
    </row>
    <row r="39" spans="1:20" x14ac:dyDescent="0.25">
      <c r="A39">
        <v>3623198</v>
      </c>
      <c r="B39">
        <v>2023</v>
      </c>
      <c r="C39" t="s">
        <v>299</v>
      </c>
      <c r="D39">
        <v>418</v>
      </c>
      <c r="E39" t="s">
        <v>300</v>
      </c>
      <c r="F39" s="7">
        <v>485</v>
      </c>
      <c r="H39" s="7">
        <v>106.7</v>
      </c>
      <c r="S39" s="3">
        <v>598.95000000000005</v>
      </c>
      <c r="T39" t="str">
        <f t="shared" si="0"/>
        <v>418 BELVIDERE CRNR RD</v>
      </c>
    </row>
    <row r="40" spans="1:20" x14ac:dyDescent="0.25">
      <c r="A40">
        <v>3762365</v>
      </c>
      <c r="B40">
        <v>2024</v>
      </c>
      <c r="C40" t="s">
        <v>299</v>
      </c>
      <c r="D40">
        <v>418</v>
      </c>
      <c r="E40" t="s">
        <v>300</v>
      </c>
      <c r="F40" s="7">
        <v>512.75</v>
      </c>
      <c r="H40" s="7">
        <v>112.81</v>
      </c>
      <c r="S40" s="3">
        <v>632.80999999999995</v>
      </c>
      <c r="T40" t="str">
        <f t="shared" si="0"/>
        <v>418 BELVIDERE CRNR RD</v>
      </c>
    </row>
    <row r="41" spans="1:20" x14ac:dyDescent="0.25">
      <c r="A41">
        <v>3784712</v>
      </c>
      <c r="B41">
        <v>2025</v>
      </c>
      <c r="C41" t="s">
        <v>299</v>
      </c>
      <c r="D41">
        <v>418</v>
      </c>
      <c r="E41" t="s">
        <v>612</v>
      </c>
      <c r="F41" s="7">
        <v>543.75</v>
      </c>
      <c r="H41" s="7">
        <v>119.63</v>
      </c>
      <c r="S41" s="3">
        <v>670.63</v>
      </c>
      <c r="T41" t="str">
        <f t="shared" si="0"/>
        <v>418 BELVIDERE CORNER RD</v>
      </c>
    </row>
    <row r="42" spans="1:20" x14ac:dyDescent="0.25">
      <c r="A42">
        <v>3762410</v>
      </c>
      <c r="B42">
        <v>2024</v>
      </c>
      <c r="C42" t="s">
        <v>461</v>
      </c>
      <c r="D42">
        <v>18</v>
      </c>
      <c r="E42" t="s">
        <v>34</v>
      </c>
      <c r="F42" s="7">
        <v>512.75</v>
      </c>
      <c r="H42" s="7">
        <v>112.81</v>
      </c>
      <c r="S42" s="3">
        <v>632.80999999999995</v>
      </c>
      <c r="T42" t="str">
        <f t="shared" si="0"/>
        <v>18 LENAPE TRL</v>
      </c>
    </row>
    <row r="43" spans="1:20" x14ac:dyDescent="0.25">
      <c r="A43">
        <v>3784771</v>
      </c>
      <c r="B43">
        <v>2025</v>
      </c>
      <c r="C43" t="s">
        <v>461</v>
      </c>
      <c r="D43">
        <v>18</v>
      </c>
      <c r="E43" t="s">
        <v>34</v>
      </c>
      <c r="F43" s="7">
        <v>543.75</v>
      </c>
      <c r="H43" s="7">
        <v>119.63</v>
      </c>
      <c r="S43" s="3">
        <v>670.63</v>
      </c>
      <c r="T43" t="str">
        <f t="shared" si="0"/>
        <v>18 LENAPE TRL</v>
      </c>
    </row>
    <row r="44" spans="1:20" x14ac:dyDescent="0.25">
      <c r="A44">
        <v>3500613</v>
      </c>
      <c r="B44">
        <v>2009</v>
      </c>
      <c r="C44" t="s">
        <v>86</v>
      </c>
      <c r="D44">
        <v>631</v>
      </c>
      <c r="E44" t="s">
        <v>70</v>
      </c>
      <c r="F44" s="7">
        <v>225</v>
      </c>
      <c r="G44" s="7">
        <v>173.74</v>
      </c>
      <c r="H44" s="7">
        <v>49.5</v>
      </c>
      <c r="S44" s="3">
        <v>448.24</v>
      </c>
      <c r="T44" t="str">
        <f t="shared" si="0"/>
        <v>631 S DELAWARE DR</v>
      </c>
    </row>
    <row r="45" spans="1:20" x14ac:dyDescent="0.25">
      <c r="A45">
        <v>3500615</v>
      </c>
      <c r="B45">
        <v>2010</v>
      </c>
      <c r="C45" t="s">
        <v>86</v>
      </c>
      <c r="D45">
        <v>631</v>
      </c>
      <c r="E45" t="s">
        <v>70</v>
      </c>
      <c r="F45" s="7">
        <v>288.76</v>
      </c>
      <c r="G45" s="7">
        <v>191.4</v>
      </c>
      <c r="H45" s="7">
        <v>63.53</v>
      </c>
      <c r="S45" s="3">
        <v>543.69000000000005</v>
      </c>
      <c r="T45" t="str">
        <f t="shared" si="0"/>
        <v>631 S DELAWARE DR</v>
      </c>
    </row>
    <row r="46" spans="1:20" x14ac:dyDescent="0.25">
      <c r="A46">
        <v>3500617</v>
      </c>
      <c r="B46">
        <v>2011</v>
      </c>
      <c r="C46" t="s">
        <v>86</v>
      </c>
      <c r="D46">
        <v>631</v>
      </c>
      <c r="E46" t="s">
        <v>70</v>
      </c>
      <c r="F46" s="7">
        <v>290.19</v>
      </c>
      <c r="G46" s="7">
        <v>192.7</v>
      </c>
      <c r="H46" s="7">
        <v>63.84</v>
      </c>
      <c r="S46" s="3">
        <v>546.73</v>
      </c>
      <c r="T46" t="str">
        <f t="shared" si="0"/>
        <v>631 S DELAWARE DR</v>
      </c>
    </row>
    <row r="47" spans="1:20" x14ac:dyDescent="0.25">
      <c r="A47">
        <v>3500526</v>
      </c>
      <c r="B47">
        <v>2017</v>
      </c>
      <c r="C47" t="s">
        <v>69</v>
      </c>
      <c r="D47">
        <v>631</v>
      </c>
      <c r="E47" t="s">
        <v>70</v>
      </c>
      <c r="F47" s="7">
        <v>216</v>
      </c>
      <c r="G47" s="7">
        <v>57.24</v>
      </c>
      <c r="H47" s="7">
        <v>47.52</v>
      </c>
      <c r="I47" s="7">
        <v>150</v>
      </c>
      <c r="J47" s="7">
        <v>24.5</v>
      </c>
      <c r="K47" s="7">
        <v>50</v>
      </c>
      <c r="S47" s="3">
        <v>545.26</v>
      </c>
      <c r="T47" t="str">
        <f t="shared" si="0"/>
        <v>631 S DELAWARE DR</v>
      </c>
    </row>
    <row r="48" spans="1:20" x14ac:dyDescent="0.25">
      <c r="A48">
        <v>3520787</v>
      </c>
      <c r="B48">
        <v>2018</v>
      </c>
      <c r="C48" t="s">
        <v>69</v>
      </c>
      <c r="D48">
        <v>631</v>
      </c>
      <c r="E48" t="s">
        <v>70</v>
      </c>
      <c r="F48" s="7">
        <v>180</v>
      </c>
      <c r="G48" s="7">
        <v>18</v>
      </c>
      <c r="H48" s="7">
        <v>39.6</v>
      </c>
      <c r="S48" s="3">
        <v>237.6</v>
      </c>
      <c r="T48" t="str">
        <f t="shared" si="0"/>
        <v>631 S DELAWARE DR</v>
      </c>
    </row>
    <row r="49" spans="1:20" x14ac:dyDescent="0.25">
      <c r="A49">
        <v>3547432</v>
      </c>
      <c r="B49">
        <v>2019</v>
      </c>
      <c r="C49" t="s">
        <v>69</v>
      </c>
      <c r="D49">
        <v>631</v>
      </c>
      <c r="E49" t="s">
        <v>70</v>
      </c>
      <c r="F49" s="7">
        <v>180</v>
      </c>
      <c r="G49" s="7">
        <v>18</v>
      </c>
      <c r="H49" s="7">
        <v>39.6</v>
      </c>
      <c r="S49" s="3">
        <v>237.6</v>
      </c>
      <c r="T49" t="str">
        <f t="shared" si="0"/>
        <v>631 S DELAWARE DR</v>
      </c>
    </row>
    <row r="50" spans="1:20" x14ac:dyDescent="0.25">
      <c r="A50">
        <v>3576321</v>
      </c>
      <c r="B50">
        <v>2020</v>
      </c>
      <c r="C50" t="s">
        <v>69</v>
      </c>
      <c r="D50">
        <v>631</v>
      </c>
      <c r="E50" t="s">
        <v>70</v>
      </c>
      <c r="F50" s="7">
        <v>180</v>
      </c>
      <c r="G50" s="7">
        <v>18</v>
      </c>
      <c r="H50" s="7">
        <v>39.6</v>
      </c>
      <c r="S50" s="3">
        <v>237.6</v>
      </c>
      <c r="T50" t="str">
        <f t="shared" si="0"/>
        <v>631 S DELAWARE DR</v>
      </c>
    </row>
    <row r="51" spans="1:20" x14ac:dyDescent="0.25">
      <c r="A51">
        <v>3614819</v>
      </c>
      <c r="B51">
        <v>2022</v>
      </c>
      <c r="C51" t="s">
        <v>69</v>
      </c>
      <c r="D51">
        <v>631</v>
      </c>
      <c r="E51" t="s">
        <v>70</v>
      </c>
      <c r="F51" s="7">
        <v>180</v>
      </c>
      <c r="G51" s="7">
        <v>18</v>
      </c>
      <c r="H51" s="7">
        <v>39.6</v>
      </c>
      <c r="S51" s="3">
        <v>237.6</v>
      </c>
      <c r="T51" t="str">
        <f t="shared" si="0"/>
        <v>631 S DELAWARE DR</v>
      </c>
    </row>
    <row r="52" spans="1:20" x14ac:dyDescent="0.25">
      <c r="A52">
        <v>3623199</v>
      </c>
      <c r="B52">
        <v>2023</v>
      </c>
      <c r="C52" t="s">
        <v>69</v>
      </c>
      <c r="D52">
        <v>631</v>
      </c>
      <c r="E52" t="s">
        <v>70</v>
      </c>
      <c r="F52" s="7">
        <v>322.04000000000002</v>
      </c>
      <c r="H52" s="7">
        <v>70.849999999999994</v>
      </c>
      <c r="S52" s="3">
        <v>392.89</v>
      </c>
      <c r="T52" t="str">
        <f t="shared" si="0"/>
        <v>631 S DELAWARE DR</v>
      </c>
    </row>
    <row r="53" spans="1:20" x14ac:dyDescent="0.25">
      <c r="A53">
        <v>3762503</v>
      </c>
      <c r="B53">
        <v>2024</v>
      </c>
      <c r="C53" t="s">
        <v>69</v>
      </c>
      <c r="D53">
        <v>631</v>
      </c>
      <c r="E53" t="s">
        <v>70</v>
      </c>
      <c r="F53" s="7">
        <v>512.75</v>
      </c>
      <c r="H53" s="7">
        <v>112.81</v>
      </c>
      <c r="S53" s="3">
        <v>632.80999999999995</v>
      </c>
      <c r="T53" t="str">
        <f t="shared" si="0"/>
        <v>631 S DELAWARE DR</v>
      </c>
    </row>
    <row r="54" spans="1:20" x14ac:dyDescent="0.25">
      <c r="A54">
        <v>3784856</v>
      </c>
      <c r="B54">
        <v>2025</v>
      </c>
      <c r="C54" t="s">
        <v>69</v>
      </c>
      <c r="D54">
        <v>631</v>
      </c>
      <c r="E54" t="s">
        <v>70</v>
      </c>
      <c r="F54" s="7">
        <v>543.75</v>
      </c>
      <c r="H54" s="7">
        <v>119.63</v>
      </c>
      <c r="S54" s="3">
        <v>670.63</v>
      </c>
      <c r="T54" t="str">
        <f t="shared" si="0"/>
        <v>631 S DELAWARE DR</v>
      </c>
    </row>
    <row r="55" spans="1:20" x14ac:dyDescent="0.25">
      <c r="A55">
        <v>3762546</v>
      </c>
      <c r="B55">
        <v>2024</v>
      </c>
      <c r="C55" t="s">
        <v>502</v>
      </c>
      <c r="D55">
        <v>280</v>
      </c>
      <c r="E55" t="s">
        <v>42</v>
      </c>
      <c r="F55" s="7">
        <v>512.75</v>
      </c>
      <c r="H55" s="7">
        <v>112.81</v>
      </c>
      <c r="L55" s="7">
        <v>50</v>
      </c>
      <c r="R55" s="1">
        <v>45875</v>
      </c>
      <c r="S55" s="3">
        <v>582.80999999999995</v>
      </c>
      <c r="T55" t="str">
        <f t="shared" si="0"/>
        <v>280 GALLERY LN</v>
      </c>
    </row>
    <row r="56" spans="1:20" x14ac:dyDescent="0.25">
      <c r="A56">
        <v>3623200</v>
      </c>
      <c r="B56">
        <v>2023</v>
      </c>
      <c r="C56" t="s">
        <v>301</v>
      </c>
      <c r="D56">
        <v>114</v>
      </c>
      <c r="E56" t="s">
        <v>257</v>
      </c>
      <c r="F56" s="7">
        <v>485</v>
      </c>
      <c r="H56" s="7">
        <v>106.7</v>
      </c>
      <c r="S56" s="3">
        <v>598.95000000000005</v>
      </c>
      <c r="T56" t="str">
        <f t="shared" si="0"/>
        <v>114 CHIPPAWA CIR</v>
      </c>
    </row>
    <row r="57" spans="1:20" x14ac:dyDescent="0.25">
      <c r="A57">
        <v>3784378</v>
      </c>
      <c r="B57">
        <v>2025</v>
      </c>
      <c r="C57" t="s">
        <v>301</v>
      </c>
      <c r="D57">
        <v>114</v>
      </c>
      <c r="E57" t="s">
        <v>257</v>
      </c>
      <c r="F57" s="7">
        <v>543.75</v>
      </c>
      <c r="H57" s="7">
        <v>119.63</v>
      </c>
      <c r="S57" s="3">
        <v>670.63</v>
      </c>
      <c r="T57" t="str">
        <f t="shared" si="0"/>
        <v>114 CHIPPAWA CIR</v>
      </c>
    </row>
    <row r="58" spans="1:20" x14ac:dyDescent="0.25">
      <c r="A58">
        <v>3547436</v>
      </c>
      <c r="B58">
        <v>2019</v>
      </c>
      <c r="C58" t="s">
        <v>177</v>
      </c>
      <c r="D58">
        <v>151</v>
      </c>
      <c r="E58" t="s">
        <v>178</v>
      </c>
      <c r="F58" s="7">
        <v>225</v>
      </c>
      <c r="G58" s="7">
        <v>22.5</v>
      </c>
      <c r="H58" s="7">
        <v>49.5</v>
      </c>
      <c r="I58" s="7">
        <v>150</v>
      </c>
      <c r="J58" s="7">
        <v>24.5</v>
      </c>
      <c r="K58" s="7">
        <v>50</v>
      </c>
      <c r="S58" s="3">
        <v>521.5</v>
      </c>
      <c r="T58" t="str">
        <f t="shared" si="0"/>
        <v>151 BLUE MTN DR</v>
      </c>
    </row>
    <row r="59" spans="1:20" x14ac:dyDescent="0.25">
      <c r="A59">
        <v>3576326</v>
      </c>
      <c r="B59">
        <v>2020</v>
      </c>
      <c r="C59" t="s">
        <v>217</v>
      </c>
      <c r="D59">
        <v>151</v>
      </c>
      <c r="E59" t="s">
        <v>218</v>
      </c>
      <c r="F59" s="7">
        <v>225</v>
      </c>
      <c r="G59" s="7">
        <v>22.5</v>
      </c>
      <c r="H59" s="7">
        <v>49.5</v>
      </c>
      <c r="S59" s="3">
        <v>297</v>
      </c>
      <c r="T59" t="str">
        <f t="shared" si="0"/>
        <v>151 BLUE MOUNTAIN DR</v>
      </c>
    </row>
    <row r="60" spans="1:20" x14ac:dyDescent="0.25">
      <c r="A60">
        <v>3599432</v>
      </c>
      <c r="B60">
        <v>2021</v>
      </c>
      <c r="C60" t="s">
        <v>217</v>
      </c>
      <c r="D60">
        <v>151</v>
      </c>
      <c r="E60" t="s">
        <v>178</v>
      </c>
      <c r="F60" s="7">
        <v>225</v>
      </c>
      <c r="G60" s="7">
        <v>22.5</v>
      </c>
      <c r="H60" s="7">
        <v>49.5</v>
      </c>
      <c r="S60" s="3">
        <v>297</v>
      </c>
      <c r="T60" t="str">
        <f t="shared" si="0"/>
        <v>151 BLUE MTN DR</v>
      </c>
    </row>
    <row r="61" spans="1:20" x14ac:dyDescent="0.25">
      <c r="A61">
        <v>3614821</v>
      </c>
      <c r="B61">
        <v>2022</v>
      </c>
      <c r="C61" t="s">
        <v>217</v>
      </c>
      <c r="D61">
        <v>151</v>
      </c>
      <c r="E61" t="s">
        <v>178</v>
      </c>
      <c r="F61" s="7">
        <v>225</v>
      </c>
      <c r="G61" s="7">
        <v>22.5</v>
      </c>
      <c r="H61" s="7">
        <v>49.5</v>
      </c>
      <c r="I61" s="7">
        <v>150</v>
      </c>
      <c r="J61" s="7">
        <v>24.5</v>
      </c>
      <c r="K61" s="7">
        <v>50</v>
      </c>
      <c r="S61" s="3">
        <v>521.5</v>
      </c>
      <c r="T61" t="str">
        <f t="shared" si="0"/>
        <v>151 BLUE MTN DR</v>
      </c>
    </row>
    <row r="62" spans="1:20" x14ac:dyDescent="0.25">
      <c r="A62">
        <v>3623201</v>
      </c>
      <c r="B62">
        <v>2023</v>
      </c>
      <c r="C62" t="s">
        <v>217</v>
      </c>
      <c r="D62">
        <v>151</v>
      </c>
      <c r="E62" t="s">
        <v>218</v>
      </c>
      <c r="F62" s="7">
        <v>485</v>
      </c>
      <c r="H62" s="7">
        <v>106.7</v>
      </c>
      <c r="S62" s="3">
        <v>598.95000000000005</v>
      </c>
      <c r="T62" t="str">
        <f t="shared" si="0"/>
        <v>151 BLUE MOUNTAIN DR</v>
      </c>
    </row>
    <row r="63" spans="1:20" x14ac:dyDescent="0.25">
      <c r="A63">
        <v>3762388</v>
      </c>
      <c r="B63">
        <v>2024</v>
      </c>
      <c r="C63" t="s">
        <v>217</v>
      </c>
      <c r="D63">
        <v>151</v>
      </c>
      <c r="E63" t="s">
        <v>218</v>
      </c>
      <c r="F63" s="7">
        <v>512.75</v>
      </c>
      <c r="H63" s="7">
        <v>112.81</v>
      </c>
      <c r="S63" s="3">
        <v>632.80999999999995</v>
      </c>
      <c r="T63" t="str">
        <f t="shared" si="0"/>
        <v>151 BLUE MOUNTAIN DR</v>
      </c>
    </row>
    <row r="64" spans="1:20" x14ac:dyDescent="0.25">
      <c r="A64">
        <v>3784729</v>
      </c>
      <c r="B64">
        <v>2025</v>
      </c>
      <c r="C64" t="s">
        <v>217</v>
      </c>
      <c r="D64">
        <v>151</v>
      </c>
      <c r="E64" t="s">
        <v>218</v>
      </c>
      <c r="F64" s="7">
        <v>543.75</v>
      </c>
      <c r="H64" s="7">
        <v>119.63</v>
      </c>
      <c r="S64" s="3">
        <v>670.63</v>
      </c>
      <c r="T64" t="str">
        <f t="shared" si="0"/>
        <v>151 BLUE MOUNTAIN DR</v>
      </c>
    </row>
    <row r="65" spans="1:20" x14ac:dyDescent="0.25">
      <c r="A65">
        <v>3762630</v>
      </c>
      <c r="B65">
        <v>2024</v>
      </c>
      <c r="C65" t="s">
        <v>520</v>
      </c>
      <c r="D65">
        <v>561</v>
      </c>
      <c r="E65" t="s">
        <v>53</v>
      </c>
      <c r="F65" s="7">
        <v>512.75</v>
      </c>
      <c r="H65" s="7">
        <v>112.81</v>
      </c>
      <c r="L65" s="7">
        <v>239.67</v>
      </c>
      <c r="R65" s="1">
        <v>46057</v>
      </c>
      <c r="S65" s="3">
        <v>393.14</v>
      </c>
      <c r="T65" t="str">
        <f t="shared" si="0"/>
        <v>561 SHOOKTOWN RD</v>
      </c>
    </row>
    <row r="66" spans="1:20" x14ac:dyDescent="0.25">
      <c r="A66">
        <v>3784701</v>
      </c>
      <c r="B66">
        <v>2025</v>
      </c>
      <c r="C66" t="s">
        <v>520</v>
      </c>
      <c r="D66">
        <v>561</v>
      </c>
      <c r="E66" t="s">
        <v>53</v>
      </c>
      <c r="F66" s="7">
        <v>543.75</v>
      </c>
      <c r="H66" s="7">
        <v>119.63</v>
      </c>
      <c r="S66" s="3">
        <v>670.63</v>
      </c>
      <c r="T66" t="str">
        <f t="shared" si="0"/>
        <v>561 SHOOKTOWN RD</v>
      </c>
    </row>
    <row r="67" spans="1:20" x14ac:dyDescent="0.25">
      <c r="A67">
        <v>3576328</v>
      </c>
      <c r="B67">
        <v>2020</v>
      </c>
      <c r="C67" t="s">
        <v>219</v>
      </c>
      <c r="D67">
        <v>520</v>
      </c>
      <c r="E67" t="s">
        <v>1</v>
      </c>
      <c r="F67" s="7">
        <v>180</v>
      </c>
      <c r="G67" s="7">
        <v>18</v>
      </c>
      <c r="H67" s="7">
        <v>39.6</v>
      </c>
      <c r="S67" s="3">
        <v>237.6</v>
      </c>
      <c r="T67" t="str">
        <f t="shared" si="0"/>
        <v>520 RIDGE RD</v>
      </c>
    </row>
    <row r="68" spans="1:20" x14ac:dyDescent="0.25">
      <c r="A68">
        <v>3478720</v>
      </c>
      <c r="B68">
        <v>2015</v>
      </c>
      <c r="C68" t="s">
        <v>0</v>
      </c>
      <c r="D68">
        <v>520</v>
      </c>
      <c r="E68" t="s">
        <v>1</v>
      </c>
      <c r="F68" s="7">
        <v>270</v>
      </c>
      <c r="G68" s="7">
        <v>71.55</v>
      </c>
      <c r="H68" s="7">
        <v>59.4</v>
      </c>
      <c r="I68" s="7">
        <v>150</v>
      </c>
      <c r="J68" s="7">
        <v>24.5</v>
      </c>
      <c r="S68" s="3">
        <v>575.45000000000005</v>
      </c>
      <c r="T68" t="str">
        <f t="shared" si="0"/>
        <v>520 RIDGE RD</v>
      </c>
    </row>
    <row r="69" spans="1:20" x14ac:dyDescent="0.25">
      <c r="A69">
        <v>3479635</v>
      </c>
      <c r="B69">
        <v>2016</v>
      </c>
      <c r="C69" t="s">
        <v>0</v>
      </c>
      <c r="D69">
        <v>520</v>
      </c>
      <c r="E69" t="s">
        <v>1</v>
      </c>
      <c r="F69" s="7">
        <v>270</v>
      </c>
      <c r="G69" s="7">
        <v>71.55</v>
      </c>
      <c r="H69" s="7">
        <v>59.4</v>
      </c>
      <c r="S69" s="3">
        <v>400.95</v>
      </c>
      <c r="T69" t="str">
        <f t="shared" si="0"/>
        <v>520 RIDGE RD</v>
      </c>
    </row>
    <row r="70" spans="1:20" x14ac:dyDescent="0.25">
      <c r="A70">
        <v>3500529</v>
      </c>
      <c r="B70">
        <v>2017</v>
      </c>
      <c r="C70" t="s">
        <v>0</v>
      </c>
      <c r="D70">
        <v>520</v>
      </c>
      <c r="E70" t="s">
        <v>1</v>
      </c>
      <c r="F70" s="7">
        <v>216</v>
      </c>
      <c r="G70" s="7">
        <v>57.24</v>
      </c>
      <c r="H70" s="7">
        <v>47.52</v>
      </c>
      <c r="S70" s="3">
        <v>320.76</v>
      </c>
      <c r="T70" t="str">
        <f t="shared" ref="T70:T133" si="1">D70&amp; " "&amp;E70</f>
        <v>520 RIDGE RD</v>
      </c>
    </row>
    <row r="71" spans="1:20" x14ac:dyDescent="0.25">
      <c r="A71">
        <v>3520791</v>
      </c>
      <c r="B71">
        <v>2018</v>
      </c>
      <c r="C71" t="s">
        <v>0</v>
      </c>
      <c r="D71">
        <v>520</v>
      </c>
      <c r="E71" t="s">
        <v>1</v>
      </c>
      <c r="F71" s="7">
        <v>180</v>
      </c>
      <c r="G71" s="7">
        <v>18</v>
      </c>
      <c r="H71" s="7">
        <v>39.6</v>
      </c>
      <c r="S71" s="3">
        <v>237.6</v>
      </c>
      <c r="T71" t="str">
        <f t="shared" si="1"/>
        <v>520 RIDGE RD</v>
      </c>
    </row>
    <row r="72" spans="1:20" x14ac:dyDescent="0.25">
      <c r="A72">
        <v>3547438</v>
      </c>
      <c r="B72">
        <v>2019</v>
      </c>
      <c r="C72" t="s">
        <v>0</v>
      </c>
      <c r="D72">
        <v>520</v>
      </c>
      <c r="E72" t="s">
        <v>1</v>
      </c>
      <c r="F72" s="7">
        <v>180</v>
      </c>
      <c r="G72" s="7">
        <v>18</v>
      </c>
      <c r="H72" s="7">
        <v>39.6</v>
      </c>
      <c r="I72" s="7">
        <v>150</v>
      </c>
      <c r="J72" s="7">
        <v>24.5</v>
      </c>
      <c r="K72" s="7">
        <v>50</v>
      </c>
      <c r="S72" s="3">
        <v>462.1</v>
      </c>
      <c r="T72" t="str">
        <f t="shared" si="1"/>
        <v>520 RIDGE RD</v>
      </c>
    </row>
    <row r="73" spans="1:20" x14ac:dyDescent="0.25">
      <c r="A73">
        <v>3599434</v>
      </c>
      <c r="B73">
        <v>2021</v>
      </c>
      <c r="C73" t="s">
        <v>0</v>
      </c>
      <c r="D73">
        <v>520</v>
      </c>
      <c r="E73" t="s">
        <v>1</v>
      </c>
      <c r="F73" s="7">
        <v>180</v>
      </c>
      <c r="G73" s="7">
        <v>18</v>
      </c>
      <c r="H73" s="7">
        <v>39.6</v>
      </c>
      <c r="S73" s="3">
        <v>237.6</v>
      </c>
      <c r="T73" t="str">
        <f t="shared" si="1"/>
        <v>520 RIDGE RD</v>
      </c>
    </row>
    <row r="74" spans="1:20" x14ac:dyDescent="0.25">
      <c r="A74">
        <v>3614823</v>
      </c>
      <c r="B74">
        <v>2022</v>
      </c>
      <c r="C74" t="s">
        <v>0</v>
      </c>
      <c r="D74">
        <v>520</v>
      </c>
      <c r="E74" t="s">
        <v>1</v>
      </c>
      <c r="F74" s="7">
        <v>180</v>
      </c>
      <c r="G74" s="7">
        <v>18</v>
      </c>
      <c r="H74" s="7">
        <v>39.6</v>
      </c>
      <c r="I74" s="7">
        <v>150</v>
      </c>
      <c r="J74" s="7">
        <v>24.5</v>
      </c>
      <c r="K74" s="7">
        <v>50</v>
      </c>
      <c r="S74" s="3">
        <v>462.1</v>
      </c>
      <c r="T74" t="str">
        <f t="shared" si="1"/>
        <v>520 RIDGE RD</v>
      </c>
    </row>
    <row r="75" spans="1:20" x14ac:dyDescent="0.25">
      <c r="A75">
        <v>3623203</v>
      </c>
      <c r="B75">
        <v>2023</v>
      </c>
      <c r="C75" t="s">
        <v>0</v>
      </c>
      <c r="D75">
        <v>520</v>
      </c>
      <c r="E75" t="s">
        <v>1</v>
      </c>
      <c r="F75" s="7">
        <v>403.52</v>
      </c>
      <c r="H75" s="7">
        <v>88.77</v>
      </c>
      <c r="S75" s="3">
        <v>492.29</v>
      </c>
      <c r="T75" t="str">
        <f t="shared" si="1"/>
        <v>520 RIDGE RD</v>
      </c>
    </row>
    <row r="76" spans="1:20" x14ac:dyDescent="0.25">
      <c r="A76">
        <v>3762632</v>
      </c>
      <c r="B76">
        <v>2024</v>
      </c>
      <c r="C76" t="s">
        <v>0</v>
      </c>
      <c r="D76">
        <v>520</v>
      </c>
      <c r="E76" t="s">
        <v>1</v>
      </c>
      <c r="F76" s="7">
        <v>512.75</v>
      </c>
      <c r="H76" s="7">
        <v>112.81</v>
      </c>
      <c r="L76" s="7">
        <v>400</v>
      </c>
      <c r="R76" s="1">
        <v>45848</v>
      </c>
      <c r="S76" s="3">
        <v>232.81</v>
      </c>
      <c r="T76" t="str">
        <f t="shared" si="1"/>
        <v>520 RIDGE RD</v>
      </c>
    </row>
    <row r="77" spans="1:20" x14ac:dyDescent="0.25">
      <c r="A77">
        <v>3784702</v>
      </c>
      <c r="B77">
        <v>2025</v>
      </c>
      <c r="C77" t="s">
        <v>0</v>
      </c>
      <c r="D77">
        <v>520</v>
      </c>
      <c r="E77" t="s">
        <v>1</v>
      </c>
      <c r="F77" s="7">
        <v>543.75</v>
      </c>
      <c r="H77" s="7">
        <v>119.63</v>
      </c>
      <c r="S77" s="3">
        <v>670.63</v>
      </c>
      <c r="T77" t="str">
        <f t="shared" si="1"/>
        <v>520 RIDGE RD</v>
      </c>
    </row>
    <row r="78" spans="1:20" x14ac:dyDescent="0.25">
      <c r="A78">
        <v>3478722</v>
      </c>
      <c r="B78">
        <v>2015</v>
      </c>
      <c r="C78" t="s">
        <v>0</v>
      </c>
      <c r="D78">
        <v>522</v>
      </c>
      <c r="E78" t="s">
        <v>1</v>
      </c>
      <c r="F78" s="7">
        <v>270</v>
      </c>
      <c r="G78" s="7">
        <v>71.55</v>
      </c>
      <c r="H78" s="7">
        <v>59.4</v>
      </c>
      <c r="I78" s="7">
        <v>150</v>
      </c>
      <c r="S78" s="3">
        <v>550.95000000000005</v>
      </c>
      <c r="T78" t="str">
        <f t="shared" si="1"/>
        <v>522 RIDGE RD</v>
      </c>
    </row>
    <row r="79" spans="1:20" x14ac:dyDescent="0.25">
      <c r="A79">
        <v>3479634</v>
      </c>
      <c r="B79">
        <v>2016</v>
      </c>
      <c r="C79" t="s">
        <v>0</v>
      </c>
      <c r="D79">
        <v>522</v>
      </c>
      <c r="E79" t="s">
        <v>1</v>
      </c>
      <c r="F79" s="7">
        <v>270</v>
      </c>
      <c r="G79" s="7">
        <v>71.55</v>
      </c>
      <c r="H79" s="7">
        <v>59.4</v>
      </c>
      <c r="S79" s="3">
        <v>400.95</v>
      </c>
      <c r="T79" t="str">
        <f t="shared" si="1"/>
        <v>522 RIDGE RD</v>
      </c>
    </row>
    <row r="80" spans="1:20" x14ac:dyDescent="0.25">
      <c r="A80">
        <v>3500530</v>
      </c>
      <c r="B80">
        <v>2017</v>
      </c>
      <c r="C80" t="s">
        <v>0</v>
      </c>
      <c r="D80">
        <v>522</v>
      </c>
      <c r="E80" t="s">
        <v>71</v>
      </c>
      <c r="F80" s="7">
        <v>270</v>
      </c>
      <c r="G80" s="7">
        <v>71.55</v>
      </c>
      <c r="H80" s="7">
        <v>59.4</v>
      </c>
      <c r="S80" s="3">
        <v>400.95</v>
      </c>
      <c r="T80" t="str">
        <f t="shared" si="1"/>
        <v>522 RIDGE ROAD</v>
      </c>
    </row>
    <row r="81" spans="1:20" x14ac:dyDescent="0.25">
      <c r="A81">
        <v>3501477</v>
      </c>
      <c r="B81">
        <v>2014</v>
      </c>
      <c r="C81" t="s">
        <v>0</v>
      </c>
      <c r="D81" t="s">
        <v>148</v>
      </c>
      <c r="E81" t="s">
        <v>1</v>
      </c>
      <c r="F81" s="7">
        <v>540</v>
      </c>
      <c r="G81" s="7">
        <v>93.1</v>
      </c>
      <c r="H81" s="7">
        <v>118.8</v>
      </c>
      <c r="S81" s="3">
        <v>751.9</v>
      </c>
      <c r="T81" t="str">
        <f t="shared" si="1"/>
        <v>520 &amp; 522 RIDGE RD</v>
      </c>
    </row>
    <row r="82" spans="1:20" x14ac:dyDescent="0.25">
      <c r="A82">
        <v>3501516</v>
      </c>
      <c r="B82">
        <v>2013</v>
      </c>
      <c r="C82" t="s">
        <v>152</v>
      </c>
      <c r="D82">
        <v>772</v>
      </c>
      <c r="E82" t="s">
        <v>1</v>
      </c>
      <c r="F82" s="7">
        <v>270</v>
      </c>
      <c r="G82" s="7">
        <v>44.55</v>
      </c>
      <c r="H82" s="7">
        <v>59.4</v>
      </c>
      <c r="S82" s="3">
        <v>373.95</v>
      </c>
      <c r="T82" t="str">
        <f t="shared" si="1"/>
        <v>772 RIDGE RD</v>
      </c>
    </row>
    <row r="83" spans="1:20" x14ac:dyDescent="0.25">
      <c r="A83">
        <v>3501517</v>
      </c>
      <c r="B83">
        <v>2014</v>
      </c>
      <c r="C83" t="s">
        <v>152</v>
      </c>
      <c r="D83">
        <v>772</v>
      </c>
      <c r="E83" t="s">
        <v>1</v>
      </c>
      <c r="F83" s="7">
        <v>270</v>
      </c>
      <c r="G83" s="7">
        <v>44.55</v>
      </c>
      <c r="H83" s="7">
        <v>59.4</v>
      </c>
      <c r="S83" s="3">
        <v>373.95</v>
      </c>
      <c r="T83" t="str">
        <f t="shared" si="1"/>
        <v>772 RIDGE RD</v>
      </c>
    </row>
    <row r="84" spans="1:20" x14ac:dyDescent="0.25">
      <c r="A84">
        <v>3478724</v>
      </c>
      <c r="B84">
        <v>2015</v>
      </c>
      <c r="C84" t="s">
        <v>2</v>
      </c>
      <c r="D84">
        <v>722</v>
      </c>
      <c r="E84" t="s">
        <v>1</v>
      </c>
      <c r="F84" s="7">
        <v>270</v>
      </c>
      <c r="G84" s="7">
        <v>71.55</v>
      </c>
      <c r="H84" s="7">
        <v>59.4</v>
      </c>
      <c r="S84" s="3">
        <v>400.95</v>
      </c>
      <c r="T84" t="str">
        <f t="shared" si="1"/>
        <v>722 RIDGE RD</v>
      </c>
    </row>
    <row r="85" spans="1:20" x14ac:dyDescent="0.25">
      <c r="A85">
        <v>3479636</v>
      </c>
      <c r="B85">
        <v>2016</v>
      </c>
      <c r="C85" t="s">
        <v>2</v>
      </c>
      <c r="D85">
        <v>772</v>
      </c>
      <c r="E85" t="s">
        <v>1</v>
      </c>
      <c r="F85" s="7">
        <v>270</v>
      </c>
      <c r="G85" s="7">
        <v>71.55</v>
      </c>
      <c r="H85" s="7">
        <v>59.4</v>
      </c>
      <c r="S85" s="3">
        <v>400.95</v>
      </c>
      <c r="T85" t="str">
        <f t="shared" si="1"/>
        <v>772 RIDGE RD</v>
      </c>
    </row>
    <row r="86" spans="1:20" x14ac:dyDescent="0.25">
      <c r="A86">
        <v>3500531</v>
      </c>
      <c r="B86">
        <v>2017</v>
      </c>
      <c r="C86" t="s">
        <v>2</v>
      </c>
      <c r="D86">
        <v>772</v>
      </c>
      <c r="E86" t="s">
        <v>71</v>
      </c>
      <c r="F86" s="7">
        <v>270</v>
      </c>
      <c r="G86" s="7">
        <v>71.55</v>
      </c>
      <c r="H86" s="7">
        <v>59.4</v>
      </c>
      <c r="S86" s="3">
        <v>400.95</v>
      </c>
      <c r="T86" t="str">
        <f t="shared" si="1"/>
        <v>772 RIDGE ROAD</v>
      </c>
    </row>
    <row r="87" spans="1:20" x14ac:dyDescent="0.25">
      <c r="A87">
        <v>3520794</v>
      </c>
      <c r="B87">
        <v>2018</v>
      </c>
      <c r="C87" t="s">
        <v>2</v>
      </c>
      <c r="D87">
        <v>772</v>
      </c>
      <c r="E87" t="s">
        <v>1</v>
      </c>
      <c r="F87" s="7">
        <v>225</v>
      </c>
      <c r="G87" s="7">
        <v>22.5</v>
      </c>
      <c r="H87" s="7">
        <v>49.5</v>
      </c>
      <c r="S87" s="3">
        <v>297</v>
      </c>
      <c r="T87" t="str">
        <f t="shared" si="1"/>
        <v>772 RIDGE RD</v>
      </c>
    </row>
    <row r="88" spans="1:20" x14ac:dyDescent="0.25">
      <c r="A88">
        <v>3547440</v>
      </c>
      <c r="B88">
        <v>2019</v>
      </c>
      <c r="C88" t="s">
        <v>2</v>
      </c>
      <c r="D88">
        <v>772</v>
      </c>
      <c r="E88" t="s">
        <v>1</v>
      </c>
      <c r="F88" s="7">
        <v>225</v>
      </c>
      <c r="G88" s="7">
        <v>22.5</v>
      </c>
      <c r="H88" s="7">
        <v>49.5</v>
      </c>
      <c r="S88" s="3">
        <v>297</v>
      </c>
      <c r="T88" t="str">
        <f t="shared" si="1"/>
        <v>772 RIDGE RD</v>
      </c>
    </row>
    <row r="89" spans="1:20" x14ac:dyDescent="0.25">
      <c r="A89">
        <v>3576330</v>
      </c>
      <c r="B89">
        <v>2020</v>
      </c>
      <c r="C89" t="s">
        <v>2</v>
      </c>
      <c r="D89">
        <v>772</v>
      </c>
      <c r="E89" t="s">
        <v>1</v>
      </c>
      <c r="F89" s="7">
        <v>225</v>
      </c>
      <c r="G89" s="7">
        <v>22.5</v>
      </c>
      <c r="H89" s="7">
        <v>49.5</v>
      </c>
      <c r="S89" s="3">
        <v>297</v>
      </c>
      <c r="T89" t="str">
        <f t="shared" si="1"/>
        <v>772 RIDGE RD</v>
      </c>
    </row>
    <row r="90" spans="1:20" x14ac:dyDescent="0.25">
      <c r="A90">
        <v>3599435</v>
      </c>
      <c r="B90">
        <v>2021</v>
      </c>
      <c r="C90" t="s">
        <v>2</v>
      </c>
      <c r="D90">
        <v>772</v>
      </c>
      <c r="E90" t="s">
        <v>1</v>
      </c>
      <c r="F90" s="7">
        <v>225</v>
      </c>
      <c r="G90" s="7">
        <v>22.5</v>
      </c>
      <c r="H90" s="7">
        <v>49.5</v>
      </c>
      <c r="S90" s="3">
        <v>297</v>
      </c>
      <c r="T90" t="str">
        <f t="shared" si="1"/>
        <v>772 RIDGE RD</v>
      </c>
    </row>
    <row r="91" spans="1:20" x14ac:dyDescent="0.25">
      <c r="A91">
        <v>3623205</v>
      </c>
      <c r="B91">
        <v>2023</v>
      </c>
      <c r="C91" t="s">
        <v>2</v>
      </c>
      <c r="D91">
        <v>772</v>
      </c>
      <c r="E91" t="s">
        <v>1</v>
      </c>
      <c r="F91" s="7">
        <v>161.02000000000001</v>
      </c>
      <c r="H91" s="7">
        <v>35.42</v>
      </c>
      <c r="S91" s="3">
        <v>196.44</v>
      </c>
      <c r="T91" t="str">
        <f t="shared" si="1"/>
        <v>772 RIDGE RD</v>
      </c>
    </row>
    <row r="92" spans="1:20" x14ac:dyDescent="0.25">
      <c r="A92">
        <v>3762320</v>
      </c>
      <c r="B92">
        <v>2024</v>
      </c>
      <c r="C92" t="s">
        <v>2</v>
      </c>
      <c r="D92">
        <v>772</v>
      </c>
      <c r="E92" t="s">
        <v>1</v>
      </c>
      <c r="F92" s="7">
        <v>512.75</v>
      </c>
      <c r="H92" s="7">
        <v>112.81</v>
      </c>
      <c r="S92" s="3">
        <v>632.80999999999995</v>
      </c>
      <c r="T92" t="str">
        <f t="shared" si="1"/>
        <v>772 RIDGE RD</v>
      </c>
    </row>
    <row r="93" spans="1:20" x14ac:dyDescent="0.25">
      <c r="A93">
        <v>3784705</v>
      </c>
      <c r="B93">
        <v>2025</v>
      </c>
      <c r="C93" t="s">
        <v>2</v>
      </c>
      <c r="D93">
        <v>772</v>
      </c>
      <c r="E93" t="s">
        <v>1</v>
      </c>
      <c r="F93" s="7">
        <v>543.75</v>
      </c>
      <c r="H93" s="7">
        <v>119.63</v>
      </c>
      <c r="S93" s="3">
        <v>670.63</v>
      </c>
      <c r="T93" t="str">
        <f t="shared" si="1"/>
        <v>772 RIDGE RD</v>
      </c>
    </row>
    <row r="94" spans="1:20" x14ac:dyDescent="0.25">
      <c r="A94">
        <v>3614824</v>
      </c>
      <c r="B94">
        <v>2022</v>
      </c>
      <c r="C94" t="s">
        <v>266</v>
      </c>
      <c r="D94">
        <v>772</v>
      </c>
      <c r="E94" t="s">
        <v>1</v>
      </c>
      <c r="F94" s="7">
        <v>225</v>
      </c>
      <c r="G94" s="7">
        <v>22.5</v>
      </c>
      <c r="H94" s="7">
        <v>49.5</v>
      </c>
      <c r="S94" s="3">
        <v>297</v>
      </c>
      <c r="T94" t="str">
        <f t="shared" si="1"/>
        <v>772 RIDGE RD</v>
      </c>
    </row>
    <row r="95" spans="1:20" x14ac:dyDescent="0.25">
      <c r="A95">
        <v>3623207</v>
      </c>
      <c r="B95">
        <v>2023</v>
      </c>
      <c r="C95" t="s">
        <v>741</v>
      </c>
      <c r="D95">
        <v>745</v>
      </c>
      <c r="E95" t="s">
        <v>9</v>
      </c>
      <c r="F95" s="7">
        <v>485</v>
      </c>
      <c r="H95" s="7">
        <v>106.7</v>
      </c>
      <c r="S95" s="3">
        <v>598.95000000000005</v>
      </c>
      <c r="T95" t="str">
        <f t="shared" si="1"/>
        <v>745 MILLION DOLLAR HWY</v>
      </c>
    </row>
    <row r="96" spans="1:20" x14ac:dyDescent="0.25">
      <c r="A96">
        <v>3762384</v>
      </c>
      <c r="B96">
        <v>2024</v>
      </c>
      <c r="C96" t="s">
        <v>741</v>
      </c>
      <c r="D96">
        <v>745</v>
      </c>
      <c r="E96" t="s">
        <v>9</v>
      </c>
      <c r="F96" s="7">
        <v>512.75</v>
      </c>
      <c r="H96" s="7">
        <v>112.81</v>
      </c>
      <c r="S96" s="3">
        <v>632.80999999999995</v>
      </c>
      <c r="T96" t="str">
        <f t="shared" si="1"/>
        <v>745 MILLION DOLLAR HWY</v>
      </c>
    </row>
    <row r="97" spans="1:20" x14ac:dyDescent="0.25">
      <c r="A97">
        <v>3784725</v>
      </c>
      <c r="B97">
        <v>2025</v>
      </c>
      <c r="C97" t="s">
        <v>741</v>
      </c>
      <c r="D97">
        <v>745</v>
      </c>
      <c r="E97" t="s">
        <v>9</v>
      </c>
      <c r="F97" s="7">
        <v>543.75</v>
      </c>
      <c r="H97" s="7">
        <v>119.63</v>
      </c>
      <c r="S97" s="3">
        <v>670.63</v>
      </c>
      <c r="T97" t="str">
        <f t="shared" si="1"/>
        <v>745 MILLION DOLLAR HWY</v>
      </c>
    </row>
    <row r="98" spans="1:20" x14ac:dyDescent="0.25">
      <c r="A98">
        <v>3784973</v>
      </c>
      <c r="B98">
        <v>2025</v>
      </c>
      <c r="C98" t="s">
        <v>720</v>
      </c>
      <c r="D98">
        <v>638</v>
      </c>
      <c r="E98" t="s">
        <v>223</v>
      </c>
      <c r="F98" s="7">
        <v>543.75</v>
      </c>
      <c r="H98" s="7">
        <v>119.63</v>
      </c>
      <c r="S98" s="3">
        <v>670.63</v>
      </c>
      <c r="T98" t="str">
        <f t="shared" si="1"/>
        <v>638 FIVE PTS RICHMOND RD</v>
      </c>
    </row>
    <row r="99" spans="1:20" x14ac:dyDescent="0.25">
      <c r="A99">
        <v>3623211</v>
      </c>
      <c r="B99">
        <v>2023</v>
      </c>
      <c r="C99" t="s">
        <v>302</v>
      </c>
      <c r="D99">
        <v>628</v>
      </c>
      <c r="E99" t="s">
        <v>122</v>
      </c>
      <c r="F99" s="7">
        <v>485</v>
      </c>
      <c r="H99" s="7">
        <v>106.7</v>
      </c>
      <c r="L99" s="7">
        <v>342.17</v>
      </c>
      <c r="R99" s="1">
        <v>46036</v>
      </c>
      <c r="S99" s="3">
        <v>256.77999999999997</v>
      </c>
      <c r="T99" t="str">
        <f t="shared" si="1"/>
        <v>628 TOTTS GAP RD</v>
      </c>
    </row>
    <row r="100" spans="1:20" x14ac:dyDescent="0.25">
      <c r="A100">
        <v>3762350</v>
      </c>
      <c r="B100">
        <v>2024</v>
      </c>
      <c r="C100" t="s">
        <v>302</v>
      </c>
      <c r="D100">
        <v>628</v>
      </c>
      <c r="E100" t="s">
        <v>122</v>
      </c>
      <c r="F100" s="7">
        <v>512.75</v>
      </c>
      <c r="H100" s="7">
        <v>112.81</v>
      </c>
      <c r="S100" s="3">
        <v>632.80999999999995</v>
      </c>
      <c r="T100" t="str">
        <f t="shared" si="1"/>
        <v>628 TOTTS GAP RD</v>
      </c>
    </row>
    <row r="101" spans="1:20" x14ac:dyDescent="0.25">
      <c r="A101">
        <v>3784303</v>
      </c>
      <c r="B101">
        <v>2025</v>
      </c>
      <c r="C101" t="s">
        <v>302</v>
      </c>
      <c r="D101">
        <v>628</v>
      </c>
      <c r="E101" t="s">
        <v>122</v>
      </c>
      <c r="F101" s="7">
        <v>543.75</v>
      </c>
      <c r="H101" s="7">
        <v>119.63</v>
      </c>
      <c r="S101" s="3">
        <v>670.63</v>
      </c>
      <c r="T101" t="str">
        <f t="shared" si="1"/>
        <v>628 TOTTS GAP RD</v>
      </c>
    </row>
    <row r="102" spans="1:20" x14ac:dyDescent="0.25">
      <c r="A102">
        <v>3784926</v>
      </c>
      <c r="B102">
        <v>2025</v>
      </c>
      <c r="C102" t="s">
        <v>691</v>
      </c>
      <c r="D102">
        <v>42</v>
      </c>
      <c r="E102" t="s">
        <v>80</v>
      </c>
      <c r="F102" s="7">
        <v>543.75</v>
      </c>
      <c r="H102" s="7">
        <v>119.63</v>
      </c>
      <c r="S102" s="3">
        <v>670.63</v>
      </c>
      <c r="T102" t="str">
        <f t="shared" si="1"/>
        <v>42 HIGHLAND CT</v>
      </c>
    </row>
    <row r="103" spans="1:20" x14ac:dyDescent="0.25">
      <c r="A103">
        <v>3500535</v>
      </c>
      <c r="B103">
        <v>2017</v>
      </c>
      <c r="C103" t="s">
        <v>72</v>
      </c>
      <c r="D103">
        <v>708</v>
      </c>
      <c r="E103" t="s">
        <v>73</v>
      </c>
      <c r="F103" s="7">
        <v>270</v>
      </c>
      <c r="G103" s="7">
        <v>71.55</v>
      </c>
      <c r="H103" s="7">
        <v>59.4</v>
      </c>
      <c r="S103" s="3">
        <v>400.95</v>
      </c>
      <c r="T103" t="str">
        <f t="shared" si="1"/>
        <v>708 SANDY SHORE DR</v>
      </c>
    </row>
    <row r="104" spans="1:20" x14ac:dyDescent="0.25">
      <c r="A104">
        <v>3520802</v>
      </c>
      <c r="B104">
        <v>2018</v>
      </c>
      <c r="C104" t="s">
        <v>72</v>
      </c>
      <c r="D104">
        <v>708</v>
      </c>
      <c r="E104" t="s">
        <v>73</v>
      </c>
      <c r="F104" s="7">
        <v>225</v>
      </c>
      <c r="G104" s="7">
        <v>22.5</v>
      </c>
      <c r="H104" s="7">
        <v>49.5</v>
      </c>
      <c r="S104" s="3">
        <v>297</v>
      </c>
      <c r="T104" t="str">
        <f t="shared" si="1"/>
        <v>708 SANDY SHORE DR</v>
      </c>
    </row>
    <row r="105" spans="1:20" x14ac:dyDescent="0.25">
      <c r="A105">
        <v>3547445</v>
      </c>
      <c r="B105">
        <v>2019</v>
      </c>
      <c r="C105" t="s">
        <v>72</v>
      </c>
      <c r="D105">
        <v>708</v>
      </c>
      <c r="E105" t="s">
        <v>73</v>
      </c>
      <c r="F105" s="7">
        <v>225</v>
      </c>
      <c r="G105" s="7">
        <v>22.5</v>
      </c>
      <c r="H105" s="7">
        <v>49.5</v>
      </c>
      <c r="S105" s="3">
        <v>297</v>
      </c>
      <c r="T105" t="str">
        <f t="shared" si="1"/>
        <v>708 SANDY SHORE DR</v>
      </c>
    </row>
    <row r="106" spans="1:20" x14ac:dyDescent="0.25">
      <c r="A106">
        <v>3576335</v>
      </c>
      <c r="B106">
        <v>2020</v>
      </c>
      <c r="C106" t="s">
        <v>72</v>
      </c>
      <c r="D106">
        <v>708</v>
      </c>
      <c r="E106" t="s">
        <v>73</v>
      </c>
      <c r="F106" s="7">
        <v>225</v>
      </c>
      <c r="G106" s="7">
        <v>22.5</v>
      </c>
      <c r="H106" s="7">
        <v>49.5</v>
      </c>
      <c r="S106" s="3">
        <v>297</v>
      </c>
      <c r="T106" t="str">
        <f t="shared" si="1"/>
        <v>708 SANDY SHORE DR</v>
      </c>
    </row>
    <row r="107" spans="1:20" x14ac:dyDescent="0.25">
      <c r="A107">
        <v>3599438</v>
      </c>
      <c r="B107">
        <v>2021</v>
      </c>
      <c r="C107" t="s">
        <v>72</v>
      </c>
      <c r="D107">
        <v>708</v>
      </c>
      <c r="E107" t="s">
        <v>73</v>
      </c>
      <c r="F107" s="7">
        <v>225</v>
      </c>
      <c r="G107" s="7">
        <v>22.5</v>
      </c>
      <c r="H107" s="7">
        <v>49.5</v>
      </c>
      <c r="S107" s="3">
        <v>297</v>
      </c>
      <c r="T107" t="str">
        <f t="shared" si="1"/>
        <v>708 SANDY SHORE DR</v>
      </c>
    </row>
    <row r="108" spans="1:20" x14ac:dyDescent="0.25">
      <c r="A108">
        <v>3614826</v>
      </c>
      <c r="B108">
        <v>2022</v>
      </c>
      <c r="C108" t="s">
        <v>72</v>
      </c>
      <c r="D108">
        <v>708</v>
      </c>
      <c r="E108" t="s">
        <v>267</v>
      </c>
      <c r="F108" s="7">
        <v>225</v>
      </c>
      <c r="G108" s="7">
        <v>22.5</v>
      </c>
      <c r="H108" s="7">
        <v>49.5</v>
      </c>
      <c r="S108" s="3">
        <v>297</v>
      </c>
      <c r="T108" t="str">
        <f t="shared" si="1"/>
        <v>708 SHADY SHORE DR</v>
      </c>
    </row>
    <row r="109" spans="1:20" x14ac:dyDescent="0.25">
      <c r="A109">
        <v>3623212</v>
      </c>
      <c r="B109">
        <v>2023</v>
      </c>
      <c r="C109" t="s">
        <v>72</v>
      </c>
      <c r="D109">
        <v>708</v>
      </c>
      <c r="E109" t="s">
        <v>73</v>
      </c>
      <c r="F109" s="7">
        <v>485</v>
      </c>
      <c r="H109" s="7">
        <v>106.7</v>
      </c>
      <c r="S109" s="3">
        <v>598.95000000000005</v>
      </c>
      <c r="T109" t="str">
        <f t="shared" si="1"/>
        <v>708 SANDY SHORE DR</v>
      </c>
    </row>
    <row r="110" spans="1:20" x14ac:dyDescent="0.25">
      <c r="A110">
        <v>3762522</v>
      </c>
      <c r="B110">
        <v>2024</v>
      </c>
      <c r="C110" t="s">
        <v>72</v>
      </c>
      <c r="D110">
        <v>708</v>
      </c>
      <c r="E110" t="s">
        <v>73</v>
      </c>
      <c r="F110" s="7">
        <v>512.75</v>
      </c>
      <c r="H110" s="7">
        <v>112.81</v>
      </c>
      <c r="S110" s="3">
        <v>632.80999999999995</v>
      </c>
      <c r="T110" t="str">
        <f t="shared" si="1"/>
        <v>708 SANDY SHORE DR</v>
      </c>
    </row>
    <row r="111" spans="1:20" x14ac:dyDescent="0.25">
      <c r="A111">
        <v>3784877</v>
      </c>
      <c r="B111">
        <v>2025</v>
      </c>
      <c r="C111" t="s">
        <v>72</v>
      </c>
      <c r="D111">
        <v>708</v>
      </c>
      <c r="E111" t="s">
        <v>73</v>
      </c>
      <c r="F111" s="7">
        <v>543.75</v>
      </c>
      <c r="H111" s="7">
        <v>119.63</v>
      </c>
      <c r="S111" s="3">
        <v>670.63</v>
      </c>
      <c r="T111" t="str">
        <f t="shared" si="1"/>
        <v>708 SANDY SHORE DR</v>
      </c>
    </row>
    <row r="112" spans="1:20" x14ac:dyDescent="0.25">
      <c r="A112">
        <v>3623213</v>
      </c>
      <c r="B112">
        <v>2023</v>
      </c>
      <c r="C112" t="s">
        <v>303</v>
      </c>
      <c r="D112">
        <v>722</v>
      </c>
      <c r="E112" t="s">
        <v>21</v>
      </c>
      <c r="F112" s="7">
        <v>485</v>
      </c>
      <c r="H112" s="7">
        <v>106.7</v>
      </c>
      <c r="S112" s="3">
        <v>598.95000000000005</v>
      </c>
      <c r="T112" t="str">
        <f t="shared" si="1"/>
        <v>722 LAUREL HILL RD</v>
      </c>
    </row>
    <row r="113" spans="1:20" x14ac:dyDescent="0.25">
      <c r="A113">
        <v>3762279</v>
      </c>
      <c r="B113">
        <v>2024</v>
      </c>
      <c r="C113" t="s">
        <v>303</v>
      </c>
      <c r="D113">
        <v>722</v>
      </c>
      <c r="E113" t="s">
        <v>21</v>
      </c>
      <c r="F113" s="7">
        <v>512.75</v>
      </c>
      <c r="H113" s="7">
        <v>112.81</v>
      </c>
      <c r="S113" s="3">
        <v>632.80999999999995</v>
      </c>
      <c r="T113" t="str">
        <f t="shared" si="1"/>
        <v>722 LAUREL HILL RD</v>
      </c>
    </row>
    <row r="114" spans="1:20" x14ac:dyDescent="0.25">
      <c r="A114">
        <v>3784156</v>
      </c>
      <c r="B114">
        <v>2025</v>
      </c>
      <c r="C114" t="s">
        <v>303</v>
      </c>
      <c r="D114">
        <v>722</v>
      </c>
      <c r="E114" t="s">
        <v>21</v>
      </c>
      <c r="F114" s="7">
        <v>543.75</v>
      </c>
      <c r="H114" s="7">
        <v>119.63</v>
      </c>
      <c r="S114" s="3">
        <v>670.63</v>
      </c>
      <c r="T114" t="str">
        <f t="shared" si="1"/>
        <v>722 LAUREL HILL RD</v>
      </c>
    </row>
    <row r="115" spans="1:20" x14ac:dyDescent="0.25">
      <c r="A115">
        <v>3500537</v>
      </c>
      <c r="B115">
        <v>2017</v>
      </c>
      <c r="C115" t="s">
        <v>74</v>
      </c>
      <c r="D115">
        <v>57</v>
      </c>
      <c r="E115" t="s">
        <v>7</v>
      </c>
      <c r="F115" s="7">
        <v>270</v>
      </c>
      <c r="G115" s="7">
        <v>71.55</v>
      </c>
      <c r="H115" s="7">
        <v>59.4</v>
      </c>
      <c r="L115" s="7">
        <v>35.549999999999997</v>
      </c>
      <c r="R115" s="1">
        <v>45896</v>
      </c>
      <c r="S115" s="3">
        <v>365.4</v>
      </c>
      <c r="T115" t="str">
        <f t="shared" si="1"/>
        <v>57 SUMMERFIELD DR</v>
      </c>
    </row>
    <row r="116" spans="1:20" x14ac:dyDescent="0.25">
      <c r="A116">
        <v>3520804</v>
      </c>
      <c r="B116">
        <v>2018</v>
      </c>
      <c r="C116" t="s">
        <v>74</v>
      </c>
      <c r="D116">
        <v>57</v>
      </c>
      <c r="E116" t="s">
        <v>7</v>
      </c>
      <c r="F116" s="7">
        <v>225</v>
      </c>
      <c r="G116" s="7">
        <v>22.5</v>
      </c>
      <c r="H116" s="7">
        <v>49.5</v>
      </c>
      <c r="S116" s="3">
        <v>297</v>
      </c>
      <c r="T116" t="str">
        <f t="shared" si="1"/>
        <v>57 SUMMERFIELD DR</v>
      </c>
    </row>
    <row r="117" spans="1:20" x14ac:dyDescent="0.25">
      <c r="A117">
        <v>3623215</v>
      </c>
      <c r="B117">
        <v>2023</v>
      </c>
      <c r="C117" t="s">
        <v>74</v>
      </c>
      <c r="D117">
        <v>57</v>
      </c>
      <c r="E117" t="s">
        <v>7</v>
      </c>
      <c r="F117" s="7">
        <v>485</v>
      </c>
      <c r="H117" s="7">
        <v>106.7</v>
      </c>
      <c r="S117" s="3">
        <v>598.95000000000005</v>
      </c>
      <c r="T117" t="str">
        <f t="shared" si="1"/>
        <v>57 SUMMERFIELD DR</v>
      </c>
    </row>
    <row r="118" spans="1:20" x14ac:dyDescent="0.25">
      <c r="A118">
        <v>3784871</v>
      </c>
      <c r="B118">
        <v>2025</v>
      </c>
      <c r="C118" t="s">
        <v>74</v>
      </c>
      <c r="D118">
        <v>57</v>
      </c>
      <c r="E118" t="s">
        <v>7</v>
      </c>
      <c r="F118" s="7">
        <v>543.75</v>
      </c>
      <c r="H118" s="7">
        <v>119.63</v>
      </c>
      <c r="S118" s="3">
        <v>670.63</v>
      </c>
      <c r="T118" t="str">
        <f t="shared" si="1"/>
        <v>57 SUMMERFIELD DR</v>
      </c>
    </row>
    <row r="119" spans="1:20" x14ac:dyDescent="0.25">
      <c r="A119">
        <v>3784908</v>
      </c>
      <c r="B119">
        <v>2025</v>
      </c>
      <c r="C119" t="s">
        <v>679</v>
      </c>
      <c r="D119">
        <v>348</v>
      </c>
      <c r="E119" t="s">
        <v>42</v>
      </c>
      <c r="S119" s="3">
        <v>538.25</v>
      </c>
      <c r="T119" t="str">
        <f t="shared" si="1"/>
        <v>348 GALLERY LN</v>
      </c>
    </row>
    <row r="120" spans="1:20" x14ac:dyDescent="0.25">
      <c r="A120">
        <v>3500662</v>
      </c>
      <c r="B120">
        <v>2010</v>
      </c>
      <c r="C120" t="s">
        <v>3</v>
      </c>
      <c r="D120">
        <v>2182</v>
      </c>
      <c r="E120" t="s">
        <v>1</v>
      </c>
      <c r="F120" s="7">
        <v>265</v>
      </c>
      <c r="G120" s="7">
        <v>224.03</v>
      </c>
      <c r="H120" s="7">
        <v>58.3</v>
      </c>
      <c r="S120" s="3">
        <v>547.33000000000004</v>
      </c>
      <c r="T120" t="str">
        <f t="shared" si="1"/>
        <v>2182 RIDGE RD</v>
      </c>
    </row>
    <row r="121" spans="1:20" x14ac:dyDescent="0.25">
      <c r="A121">
        <v>3500663</v>
      </c>
      <c r="B121">
        <v>2011</v>
      </c>
      <c r="C121" t="s">
        <v>3</v>
      </c>
      <c r="D121">
        <v>2182</v>
      </c>
      <c r="E121" t="s">
        <v>1</v>
      </c>
      <c r="F121" s="7">
        <v>265</v>
      </c>
      <c r="G121" s="7">
        <v>187.92</v>
      </c>
      <c r="H121" s="7">
        <v>58.3</v>
      </c>
      <c r="S121" s="3">
        <v>511.22</v>
      </c>
      <c r="T121" t="str">
        <f t="shared" si="1"/>
        <v>2182 RIDGE RD</v>
      </c>
    </row>
    <row r="122" spans="1:20" x14ac:dyDescent="0.25">
      <c r="A122">
        <v>3500664</v>
      </c>
      <c r="B122">
        <v>2012</v>
      </c>
      <c r="C122" t="s">
        <v>3</v>
      </c>
      <c r="D122">
        <v>2182</v>
      </c>
      <c r="E122" t="s">
        <v>1</v>
      </c>
      <c r="F122" s="7">
        <v>270</v>
      </c>
      <c r="G122" s="7">
        <v>242.27</v>
      </c>
      <c r="H122" s="7">
        <v>59.4</v>
      </c>
      <c r="S122" s="3">
        <v>571.66999999999996</v>
      </c>
      <c r="T122" t="str">
        <f t="shared" si="1"/>
        <v>2182 RIDGE RD</v>
      </c>
    </row>
    <row r="123" spans="1:20" x14ac:dyDescent="0.25">
      <c r="A123">
        <v>3500665</v>
      </c>
      <c r="B123">
        <v>2013</v>
      </c>
      <c r="C123" t="s">
        <v>3</v>
      </c>
      <c r="D123">
        <v>2182</v>
      </c>
      <c r="E123" t="s">
        <v>1</v>
      </c>
      <c r="F123" s="7">
        <v>270</v>
      </c>
      <c r="G123" s="7">
        <v>203.85</v>
      </c>
      <c r="H123" s="7">
        <v>59.4</v>
      </c>
      <c r="S123" s="3">
        <v>533.25</v>
      </c>
      <c r="T123" t="str">
        <f t="shared" si="1"/>
        <v>2182 RIDGE RD</v>
      </c>
    </row>
    <row r="124" spans="1:20" x14ac:dyDescent="0.25">
      <c r="A124">
        <v>3500667</v>
      </c>
      <c r="B124">
        <v>2014</v>
      </c>
      <c r="C124" t="s">
        <v>3</v>
      </c>
      <c r="D124">
        <v>2182</v>
      </c>
      <c r="E124" t="s">
        <v>1</v>
      </c>
      <c r="F124" s="7">
        <v>270</v>
      </c>
      <c r="G124" s="7">
        <v>204.89</v>
      </c>
      <c r="H124" s="7">
        <v>59.4</v>
      </c>
      <c r="S124" s="3">
        <v>534.29</v>
      </c>
      <c r="T124" t="str">
        <f t="shared" si="1"/>
        <v>2182 RIDGE RD</v>
      </c>
    </row>
    <row r="125" spans="1:20" x14ac:dyDescent="0.25">
      <c r="A125">
        <v>3478731</v>
      </c>
      <c r="B125">
        <v>2015</v>
      </c>
      <c r="C125" t="s">
        <v>3</v>
      </c>
      <c r="D125">
        <v>2182</v>
      </c>
      <c r="E125" t="s">
        <v>1</v>
      </c>
      <c r="F125" s="7">
        <v>270</v>
      </c>
      <c r="G125" s="7">
        <v>71.55</v>
      </c>
      <c r="H125" s="7">
        <v>59.4</v>
      </c>
      <c r="S125" s="3">
        <v>400.95</v>
      </c>
      <c r="T125" t="str">
        <f t="shared" si="1"/>
        <v>2182 RIDGE RD</v>
      </c>
    </row>
    <row r="126" spans="1:20" x14ac:dyDescent="0.25">
      <c r="A126">
        <v>3479645</v>
      </c>
      <c r="B126">
        <v>2016</v>
      </c>
      <c r="C126" t="s">
        <v>3</v>
      </c>
      <c r="D126">
        <v>2182</v>
      </c>
      <c r="E126" t="s">
        <v>1</v>
      </c>
      <c r="F126" s="7">
        <v>270</v>
      </c>
      <c r="G126" s="7">
        <v>71.55</v>
      </c>
      <c r="H126" s="7">
        <v>59.4</v>
      </c>
      <c r="S126" s="3">
        <v>400.95</v>
      </c>
      <c r="T126" t="str">
        <f t="shared" si="1"/>
        <v>2182 RIDGE RD</v>
      </c>
    </row>
    <row r="127" spans="1:20" x14ac:dyDescent="0.25">
      <c r="A127">
        <v>3500540</v>
      </c>
      <c r="B127">
        <v>2017</v>
      </c>
      <c r="C127" t="s">
        <v>3</v>
      </c>
      <c r="D127">
        <v>2182</v>
      </c>
      <c r="E127" t="s">
        <v>1</v>
      </c>
      <c r="F127" s="7">
        <v>270</v>
      </c>
      <c r="G127" s="7">
        <v>71.55</v>
      </c>
      <c r="H127" s="7">
        <v>59.4</v>
      </c>
      <c r="S127" s="3">
        <v>400.95</v>
      </c>
      <c r="T127" t="str">
        <f t="shared" si="1"/>
        <v>2182 RIDGE RD</v>
      </c>
    </row>
    <row r="128" spans="1:20" x14ac:dyDescent="0.25">
      <c r="A128">
        <v>3520806</v>
      </c>
      <c r="B128">
        <v>2018</v>
      </c>
      <c r="C128" t="s">
        <v>3</v>
      </c>
      <c r="D128">
        <v>2182</v>
      </c>
      <c r="E128" t="s">
        <v>1</v>
      </c>
      <c r="F128" s="7">
        <v>225</v>
      </c>
      <c r="G128" s="7">
        <v>22.5</v>
      </c>
      <c r="H128" s="7">
        <v>49.5</v>
      </c>
      <c r="S128" s="3">
        <v>297</v>
      </c>
      <c r="T128" t="str">
        <f t="shared" si="1"/>
        <v>2182 RIDGE RD</v>
      </c>
    </row>
    <row r="129" spans="1:20" x14ac:dyDescent="0.25">
      <c r="A129">
        <v>3547448</v>
      </c>
      <c r="B129">
        <v>2019</v>
      </c>
      <c r="C129" t="s">
        <v>3</v>
      </c>
      <c r="D129">
        <v>2182</v>
      </c>
      <c r="E129" t="s">
        <v>1</v>
      </c>
      <c r="F129" s="7">
        <v>225</v>
      </c>
      <c r="G129" s="7">
        <v>22.5</v>
      </c>
      <c r="H129" s="7">
        <v>49.5</v>
      </c>
      <c r="S129" s="3">
        <v>297</v>
      </c>
      <c r="T129" t="str">
        <f t="shared" si="1"/>
        <v>2182 RIDGE RD</v>
      </c>
    </row>
    <row r="130" spans="1:20" x14ac:dyDescent="0.25">
      <c r="A130">
        <v>3576339</v>
      </c>
      <c r="B130">
        <v>2020</v>
      </c>
      <c r="C130" t="s">
        <v>3</v>
      </c>
      <c r="D130">
        <v>2182</v>
      </c>
      <c r="E130" t="s">
        <v>1</v>
      </c>
      <c r="F130" s="7">
        <v>225</v>
      </c>
      <c r="G130" s="7">
        <v>22.5</v>
      </c>
      <c r="H130" s="7">
        <v>49.5</v>
      </c>
      <c r="S130" s="3">
        <v>297</v>
      </c>
      <c r="T130" t="str">
        <f t="shared" si="1"/>
        <v>2182 RIDGE RD</v>
      </c>
    </row>
    <row r="131" spans="1:20" x14ac:dyDescent="0.25">
      <c r="A131">
        <v>3599440</v>
      </c>
      <c r="B131">
        <v>2021</v>
      </c>
      <c r="C131" t="s">
        <v>3</v>
      </c>
      <c r="D131">
        <v>2182</v>
      </c>
      <c r="E131" t="s">
        <v>1</v>
      </c>
      <c r="F131" s="7">
        <v>225</v>
      </c>
      <c r="G131" s="7">
        <v>22.5</v>
      </c>
      <c r="H131" s="7">
        <v>49.5</v>
      </c>
      <c r="S131" s="3">
        <v>297</v>
      </c>
      <c r="T131" t="str">
        <f t="shared" si="1"/>
        <v>2182 RIDGE RD</v>
      </c>
    </row>
    <row r="132" spans="1:20" x14ac:dyDescent="0.25">
      <c r="A132">
        <v>3614829</v>
      </c>
      <c r="B132">
        <v>2022</v>
      </c>
      <c r="C132" t="s">
        <v>3</v>
      </c>
      <c r="D132">
        <v>2182</v>
      </c>
      <c r="E132" t="s">
        <v>1</v>
      </c>
      <c r="F132" s="7">
        <v>225</v>
      </c>
      <c r="G132" s="7">
        <v>22.5</v>
      </c>
      <c r="H132" s="7">
        <v>49.5</v>
      </c>
      <c r="S132" s="3">
        <v>297</v>
      </c>
      <c r="T132" t="str">
        <f t="shared" si="1"/>
        <v>2182 RIDGE RD</v>
      </c>
    </row>
    <row r="133" spans="1:20" x14ac:dyDescent="0.25">
      <c r="A133">
        <v>3623218</v>
      </c>
      <c r="B133">
        <v>2023</v>
      </c>
      <c r="C133" t="s">
        <v>304</v>
      </c>
      <c r="D133">
        <v>2182</v>
      </c>
      <c r="E133" t="s">
        <v>1</v>
      </c>
      <c r="F133" s="7">
        <v>683</v>
      </c>
      <c r="H133" s="7">
        <v>150.26</v>
      </c>
      <c r="S133" s="3">
        <v>840.51</v>
      </c>
      <c r="T133" t="str">
        <f t="shared" si="1"/>
        <v>2182 RIDGE RD</v>
      </c>
    </row>
    <row r="134" spans="1:20" x14ac:dyDescent="0.25">
      <c r="A134">
        <v>3762459</v>
      </c>
      <c r="B134">
        <v>2024</v>
      </c>
      <c r="C134" t="s">
        <v>304</v>
      </c>
      <c r="D134">
        <v>2182</v>
      </c>
      <c r="E134" t="s">
        <v>1</v>
      </c>
      <c r="F134" s="7">
        <v>792.59</v>
      </c>
      <c r="H134" s="7">
        <v>174.37</v>
      </c>
      <c r="S134" s="3">
        <v>974.21</v>
      </c>
      <c r="T134" t="str">
        <f t="shared" ref="T134:T197" si="2">D134&amp; " "&amp;E134</f>
        <v>2182 RIDGE RD</v>
      </c>
    </row>
    <row r="135" spans="1:20" x14ac:dyDescent="0.25">
      <c r="A135">
        <v>3784402</v>
      </c>
      <c r="B135">
        <v>2025</v>
      </c>
      <c r="C135" t="s">
        <v>304</v>
      </c>
      <c r="D135">
        <v>2182</v>
      </c>
      <c r="E135" t="s">
        <v>1</v>
      </c>
      <c r="F135" s="7">
        <v>840.39</v>
      </c>
      <c r="H135" s="7">
        <v>184.89</v>
      </c>
      <c r="S135" s="3">
        <v>1032.53</v>
      </c>
      <c r="T135" t="str">
        <f t="shared" si="2"/>
        <v>2182 RIDGE RD</v>
      </c>
    </row>
    <row r="136" spans="1:20" x14ac:dyDescent="0.25">
      <c r="A136">
        <v>3784179</v>
      </c>
      <c r="B136">
        <v>2025</v>
      </c>
      <c r="C136" t="s">
        <v>549</v>
      </c>
      <c r="D136">
        <v>2107</v>
      </c>
      <c r="E136" t="s">
        <v>5</v>
      </c>
      <c r="F136" s="7">
        <v>498.41</v>
      </c>
      <c r="H136" s="7">
        <v>109.65</v>
      </c>
      <c r="S136" s="3">
        <v>608.05999999999995</v>
      </c>
      <c r="T136" t="str">
        <f t="shared" si="2"/>
        <v>2107 N DELAWARE DR</v>
      </c>
    </row>
    <row r="137" spans="1:20" x14ac:dyDescent="0.25">
      <c r="A137">
        <v>3784940</v>
      </c>
      <c r="B137">
        <v>2025</v>
      </c>
      <c r="C137" t="s">
        <v>699</v>
      </c>
      <c r="D137">
        <v>55</v>
      </c>
      <c r="E137" t="s">
        <v>36</v>
      </c>
      <c r="F137" s="7">
        <v>543.75</v>
      </c>
      <c r="H137" s="7">
        <v>119.63</v>
      </c>
      <c r="S137" s="3">
        <v>670.63</v>
      </c>
      <c r="T137" t="str">
        <f t="shared" si="2"/>
        <v>55 MORNINGSIDE DR</v>
      </c>
    </row>
    <row r="138" spans="1:20" x14ac:dyDescent="0.25">
      <c r="A138">
        <v>3500668</v>
      </c>
      <c r="B138">
        <v>2005</v>
      </c>
      <c r="C138" t="s">
        <v>75</v>
      </c>
      <c r="D138">
        <v>5</v>
      </c>
      <c r="E138" t="s">
        <v>36</v>
      </c>
      <c r="F138" s="7">
        <v>225</v>
      </c>
      <c r="G138" s="7">
        <v>172.57</v>
      </c>
      <c r="H138" s="7">
        <v>49.5</v>
      </c>
      <c r="S138" s="3">
        <v>447.07</v>
      </c>
      <c r="T138" t="str">
        <f t="shared" si="2"/>
        <v>5 MORNINGSIDE DR</v>
      </c>
    </row>
    <row r="139" spans="1:20" x14ac:dyDescent="0.25">
      <c r="A139">
        <v>3500669</v>
      </c>
      <c r="B139">
        <v>2010</v>
      </c>
      <c r="C139" t="s">
        <v>75</v>
      </c>
      <c r="D139">
        <v>5</v>
      </c>
      <c r="E139" t="s">
        <v>36</v>
      </c>
      <c r="F139" s="7">
        <v>265</v>
      </c>
      <c r="G139" s="7">
        <v>232.74</v>
      </c>
      <c r="H139" s="7">
        <v>58.3</v>
      </c>
      <c r="S139" s="3">
        <v>556.04</v>
      </c>
      <c r="T139" t="str">
        <f t="shared" si="2"/>
        <v>5 MORNINGSIDE DR</v>
      </c>
    </row>
    <row r="140" spans="1:20" x14ac:dyDescent="0.25">
      <c r="A140">
        <v>3500671</v>
      </c>
      <c r="B140">
        <v>2013</v>
      </c>
      <c r="C140" t="s">
        <v>75</v>
      </c>
      <c r="D140">
        <v>5</v>
      </c>
      <c r="E140" t="s">
        <v>36</v>
      </c>
      <c r="F140" s="7">
        <v>270</v>
      </c>
      <c r="G140" s="7">
        <v>203.85</v>
      </c>
      <c r="H140" s="7">
        <v>59.4</v>
      </c>
      <c r="S140" s="3">
        <v>533.25</v>
      </c>
      <c r="T140" t="str">
        <f t="shared" si="2"/>
        <v>5 MORNINGSIDE DR</v>
      </c>
    </row>
    <row r="141" spans="1:20" x14ac:dyDescent="0.25">
      <c r="A141">
        <v>3500672</v>
      </c>
      <c r="B141">
        <v>2014</v>
      </c>
      <c r="C141" t="s">
        <v>75</v>
      </c>
      <c r="D141">
        <v>5</v>
      </c>
      <c r="E141" t="s">
        <v>36</v>
      </c>
      <c r="F141" s="7">
        <v>270</v>
      </c>
      <c r="G141" s="7">
        <v>243.77</v>
      </c>
      <c r="H141" s="7">
        <v>59.4</v>
      </c>
      <c r="S141" s="3">
        <v>573.16999999999996</v>
      </c>
      <c r="T141" t="str">
        <f t="shared" si="2"/>
        <v>5 MORNINGSIDE DR</v>
      </c>
    </row>
    <row r="142" spans="1:20" x14ac:dyDescent="0.25">
      <c r="A142">
        <v>3500541</v>
      </c>
      <c r="B142">
        <v>2017</v>
      </c>
      <c r="C142" t="s">
        <v>75</v>
      </c>
      <c r="D142">
        <v>5</v>
      </c>
      <c r="E142" t="s">
        <v>36</v>
      </c>
      <c r="F142" s="7">
        <v>270</v>
      </c>
      <c r="G142" s="7">
        <v>71.55</v>
      </c>
      <c r="H142" s="7">
        <v>59.4</v>
      </c>
      <c r="S142" s="3">
        <v>400.95</v>
      </c>
      <c r="T142" t="str">
        <f t="shared" si="2"/>
        <v>5 MORNINGSIDE DR</v>
      </c>
    </row>
    <row r="143" spans="1:20" x14ac:dyDescent="0.25">
      <c r="A143">
        <v>3520808</v>
      </c>
      <c r="B143">
        <v>2018</v>
      </c>
      <c r="C143" t="s">
        <v>75</v>
      </c>
      <c r="D143">
        <v>5</v>
      </c>
      <c r="E143" t="s">
        <v>36</v>
      </c>
      <c r="F143" s="7">
        <v>225</v>
      </c>
      <c r="G143" s="7">
        <v>22.5</v>
      </c>
      <c r="H143" s="7">
        <v>49.5</v>
      </c>
      <c r="S143" s="3">
        <v>297</v>
      </c>
      <c r="T143" t="str">
        <f t="shared" si="2"/>
        <v>5 MORNINGSIDE DR</v>
      </c>
    </row>
    <row r="144" spans="1:20" x14ac:dyDescent="0.25">
      <c r="A144">
        <v>3547449</v>
      </c>
      <c r="B144">
        <v>2019</v>
      </c>
      <c r="C144" t="s">
        <v>75</v>
      </c>
      <c r="D144">
        <v>5</v>
      </c>
      <c r="E144" t="s">
        <v>36</v>
      </c>
      <c r="F144" s="7">
        <v>225</v>
      </c>
      <c r="H144" s="7">
        <v>22.5</v>
      </c>
      <c r="S144" s="3">
        <v>247.5</v>
      </c>
      <c r="T144" t="str">
        <f t="shared" si="2"/>
        <v>5 MORNINGSIDE DR</v>
      </c>
    </row>
    <row r="145" spans="1:20" x14ac:dyDescent="0.25">
      <c r="A145">
        <v>3576340</v>
      </c>
      <c r="B145">
        <v>2020</v>
      </c>
      <c r="C145" t="s">
        <v>75</v>
      </c>
      <c r="D145">
        <v>5</v>
      </c>
      <c r="E145" t="s">
        <v>36</v>
      </c>
      <c r="F145" s="7">
        <v>225</v>
      </c>
      <c r="G145" s="7">
        <v>22.5</v>
      </c>
      <c r="H145" s="7">
        <v>49.5</v>
      </c>
      <c r="S145" s="3">
        <v>297</v>
      </c>
      <c r="T145" t="str">
        <f t="shared" si="2"/>
        <v>5 MORNINGSIDE DR</v>
      </c>
    </row>
    <row r="146" spans="1:20" x14ac:dyDescent="0.25">
      <c r="A146">
        <v>3599441</v>
      </c>
      <c r="B146">
        <v>2021</v>
      </c>
      <c r="C146" t="s">
        <v>75</v>
      </c>
      <c r="D146">
        <v>5</v>
      </c>
      <c r="E146" t="s">
        <v>36</v>
      </c>
      <c r="F146" s="7">
        <v>225</v>
      </c>
      <c r="G146" s="7">
        <v>22.5</v>
      </c>
      <c r="H146" s="7">
        <v>49.5</v>
      </c>
      <c r="S146" s="3">
        <v>297</v>
      </c>
      <c r="T146" t="str">
        <f t="shared" si="2"/>
        <v>5 MORNINGSIDE DR</v>
      </c>
    </row>
    <row r="147" spans="1:20" x14ac:dyDescent="0.25">
      <c r="A147">
        <v>3614831</v>
      </c>
      <c r="B147">
        <v>2022</v>
      </c>
      <c r="C147" t="s">
        <v>75</v>
      </c>
      <c r="D147">
        <v>5</v>
      </c>
      <c r="E147" t="s">
        <v>36</v>
      </c>
      <c r="F147" s="7">
        <v>225</v>
      </c>
      <c r="G147" s="7">
        <v>22.5</v>
      </c>
      <c r="H147" s="7">
        <v>49.5</v>
      </c>
      <c r="S147" s="3">
        <v>297</v>
      </c>
      <c r="T147" t="str">
        <f t="shared" si="2"/>
        <v>5 MORNINGSIDE DR</v>
      </c>
    </row>
    <row r="148" spans="1:20" x14ac:dyDescent="0.25">
      <c r="A148">
        <v>3623222</v>
      </c>
      <c r="B148">
        <v>2023</v>
      </c>
      <c r="C148" t="s">
        <v>75</v>
      </c>
      <c r="D148">
        <v>5</v>
      </c>
      <c r="E148" t="s">
        <v>36</v>
      </c>
      <c r="F148" s="7">
        <v>485</v>
      </c>
      <c r="H148" s="7">
        <v>106.7</v>
      </c>
      <c r="S148" s="3">
        <v>598.95000000000005</v>
      </c>
      <c r="T148" t="str">
        <f t="shared" si="2"/>
        <v>5 MORNINGSIDE DR</v>
      </c>
    </row>
    <row r="149" spans="1:20" x14ac:dyDescent="0.25">
      <c r="A149">
        <v>3784933</v>
      </c>
      <c r="B149">
        <v>2025</v>
      </c>
      <c r="C149" t="s">
        <v>75</v>
      </c>
      <c r="D149">
        <v>5</v>
      </c>
      <c r="E149" t="s">
        <v>36</v>
      </c>
      <c r="F149" s="7">
        <v>543.75</v>
      </c>
      <c r="H149" s="7">
        <v>119.63</v>
      </c>
      <c r="S149" s="3">
        <v>670.63</v>
      </c>
      <c r="T149" t="str">
        <f t="shared" si="2"/>
        <v>5 MORNINGSIDE DR</v>
      </c>
    </row>
    <row r="150" spans="1:20" x14ac:dyDescent="0.25">
      <c r="A150">
        <v>3500670</v>
      </c>
      <c r="B150" t="s">
        <v>95</v>
      </c>
      <c r="C150" t="s">
        <v>75</v>
      </c>
      <c r="D150">
        <v>5</v>
      </c>
      <c r="E150" t="s">
        <v>36</v>
      </c>
      <c r="F150" s="7">
        <v>442.36</v>
      </c>
      <c r="G150" s="7">
        <v>291.2</v>
      </c>
      <c r="H150" s="7">
        <v>97.32</v>
      </c>
      <c r="S150" s="3">
        <v>830.88</v>
      </c>
      <c r="T150" t="str">
        <f t="shared" si="2"/>
        <v>5 MORNINGSIDE DR</v>
      </c>
    </row>
    <row r="151" spans="1:20" x14ac:dyDescent="0.25">
      <c r="A151">
        <v>3500542</v>
      </c>
      <c r="B151">
        <v>2017</v>
      </c>
      <c r="C151" t="s">
        <v>76</v>
      </c>
      <c r="D151">
        <v>41</v>
      </c>
      <c r="E151" t="s">
        <v>7</v>
      </c>
      <c r="F151" s="7">
        <v>270</v>
      </c>
      <c r="G151" s="7">
        <v>71.55</v>
      </c>
      <c r="H151" s="7">
        <v>59.4</v>
      </c>
      <c r="S151" s="3">
        <v>400.95</v>
      </c>
      <c r="T151" t="str">
        <f t="shared" si="2"/>
        <v>41 SUMMERFIELD DR</v>
      </c>
    </row>
    <row r="152" spans="1:20" x14ac:dyDescent="0.25">
      <c r="A152">
        <v>3520810</v>
      </c>
      <c r="B152">
        <v>2018</v>
      </c>
      <c r="C152" t="s">
        <v>76</v>
      </c>
      <c r="D152">
        <v>41</v>
      </c>
      <c r="E152" t="s">
        <v>7</v>
      </c>
      <c r="F152" s="7">
        <v>225</v>
      </c>
      <c r="G152" s="7">
        <v>22.5</v>
      </c>
      <c r="H152" s="7">
        <v>49.5</v>
      </c>
      <c r="S152" s="3">
        <v>297</v>
      </c>
      <c r="T152" t="str">
        <f t="shared" si="2"/>
        <v>41 SUMMERFIELD DR</v>
      </c>
    </row>
    <row r="153" spans="1:20" x14ac:dyDescent="0.25">
      <c r="A153">
        <v>3784872</v>
      </c>
      <c r="B153">
        <v>2025</v>
      </c>
      <c r="C153" t="s">
        <v>662</v>
      </c>
      <c r="D153">
        <v>41</v>
      </c>
      <c r="E153" t="s">
        <v>7</v>
      </c>
      <c r="F153" s="7">
        <v>543.75</v>
      </c>
      <c r="H153" s="7">
        <v>119.63</v>
      </c>
      <c r="S153" s="3">
        <v>670.63</v>
      </c>
      <c r="T153" t="str">
        <f t="shared" si="2"/>
        <v>41 SUMMERFIELD DR</v>
      </c>
    </row>
    <row r="154" spans="1:20" x14ac:dyDescent="0.25">
      <c r="A154">
        <v>3784946</v>
      </c>
      <c r="B154">
        <v>2025</v>
      </c>
      <c r="C154" t="s">
        <v>703</v>
      </c>
      <c r="D154">
        <v>3084</v>
      </c>
      <c r="E154" t="s">
        <v>5</v>
      </c>
      <c r="F154" s="7">
        <v>90.62</v>
      </c>
      <c r="H154" s="7">
        <v>19.940000000000001</v>
      </c>
      <c r="S154" s="3">
        <v>110.56</v>
      </c>
      <c r="T154" t="str">
        <f t="shared" si="2"/>
        <v>3084 N DELAWARE DR</v>
      </c>
    </row>
    <row r="155" spans="1:20" x14ac:dyDescent="0.25">
      <c r="A155">
        <v>3784116</v>
      </c>
      <c r="B155">
        <v>2025</v>
      </c>
      <c r="C155" t="s">
        <v>527</v>
      </c>
      <c r="D155">
        <v>3072</v>
      </c>
      <c r="E155" t="s">
        <v>5</v>
      </c>
      <c r="S155" s="3">
        <v>271.86</v>
      </c>
      <c r="T155" t="str">
        <f t="shared" si="2"/>
        <v>3072 N DELAWARE DR</v>
      </c>
    </row>
    <row r="156" spans="1:20" x14ac:dyDescent="0.25">
      <c r="A156">
        <v>3784105</v>
      </c>
      <c r="B156">
        <v>2025</v>
      </c>
      <c r="C156" t="s">
        <v>742</v>
      </c>
      <c r="D156">
        <v>113</v>
      </c>
      <c r="E156" t="s">
        <v>465</v>
      </c>
      <c r="F156" s="7">
        <v>498.41</v>
      </c>
      <c r="H156" s="7">
        <v>109.65</v>
      </c>
      <c r="S156" s="3">
        <v>608.05999999999995</v>
      </c>
      <c r="T156" t="str">
        <f t="shared" si="2"/>
        <v>113 WINTER ST</v>
      </c>
    </row>
    <row r="157" spans="1:20" x14ac:dyDescent="0.25">
      <c r="A157">
        <v>3784132</v>
      </c>
      <c r="B157">
        <v>2025</v>
      </c>
      <c r="C157" t="s">
        <v>532</v>
      </c>
      <c r="D157">
        <v>2526</v>
      </c>
      <c r="E157" t="s">
        <v>5</v>
      </c>
      <c r="F157" s="7">
        <v>543.75</v>
      </c>
      <c r="H157" s="7">
        <v>119.63</v>
      </c>
      <c r="S157" s="3">
        <v>670.63</v>
      </c>
      <c r="T157" t="str">
        <f t="shared" si="2"/>
        <v>2526 N DELAWARE DR</v>
      </c>
    </row>
    <row r="158" spans="1:20" x14ac:dyDescent="0.25">
      <c r="A158">
        <v>3500786</v>
      </c>
      <c r="B158">
        <v>2008</v>
      </c>
      <c r="C158" t="s">
        <v>101</v>
      </c>
      <c r="D158">
        <v>390</v>
      </c>
      <c r="E158" t="s">
        <v>14</v>
      </c>
      <c r="F158" s="7">
        <v>225</v>
      </c>
      <c r="G158" s="7">
        <v>159.47999999999999</v>
      </c>
      <c r="H158" s="7">
        <v>49.5</v>
      </c>
      <c r="S158" s="3">
        <v>433.98</v>
      </c>
      <c r="T158" t="str">
        <f t="shared" si="2"/>
        <v>390 JOHNSONVILLE RD</v>
      </c>
    </row>
    <row r="159" spans="1:20" x14ac:dyDescent="0.25">
      <c r="A159">
        <v>3500785</v>
      </c>
      <c r="B159" t="s">
        <v>100</v>
      </c>
      <c r="C159" t="s">
        <v>101</v>
      </c>
      <c r="D159">
        <v>390</v>
      </c>
      <c r="E159" t="s">
        <v>14</v>
      </c>
      <c r="F159" s="7">
        <v>450</v>
      </c>
      <c r="G159" s="7">
        <v>114.71</v>
      </c>
      <c r="H159" s="7">
        <v>99</v>
      </c>
      <c r="S159" s="3">
        <v>663.71</v>
      </c>
      <c r="T159" t="str">
        <f t="shared" si="2"/>
        <v>390 JOHNSONVILLE RD</v>
      </c>
    </row>
    <row r="160" spans="1:20" x14ac:dyDescent="0.25">
      <c r="A160">
        <v>3500787</v>
      </c>
      <c r="B160">
        <v>2010</v>
      </c>
      <c r="C160" t="s">
        <v>102</v>
      </c>
      <c r="D160">
        <v>309</v>
      </c>
      <c r="E160" t="s">
        <v>14</v>
      </c>
      <c r="F160" s="7">
        <v>265</v>
      </c>
      <c r="G160" s="7">
        <v>225.16</v>
      </c>
      <c r="H160" s="7">
        <v>58.3</v>
      </c>
      <c r="S160" s="3">
        <v>548.46</v>
      </c>
      <c r="T160" t="str">
        <f t="shared" si="2"/>
        <v>309 JOHNSONVILLE RD</v>
      </c>
    </row>
    <row r="161" spans="1:20" x14ac:dyDescent="0.25">
      <c r="A161">
        <v>3623226</v>
      </c>
      <c r="B161">
        <v>2023</v>
      </c>
      <c r="C161" t="s">
        <v>305</v>
      </c>
      <c r="D161">
        <v>91</v>
      </c>
      <c r="E161" t="s">
        <v>169</v>
      </c>
      <c r="F161" s="7">
        <v>485</v>
      </c>
      <c r="H161" s="7">
        <v>106.7</v>
      </c>
      <c r="L161" s="7">
        <v>485</v>
      </c>
      <c r="N161" s="7">
        <v>7.25</v>
      </c>
      <c r="R161" s="1">
        <v>45379</v>
      </c>
      <c r="S161" s="3">
        <v>106.7</v>
      </c>
      <c r="T161" t="str">
        <f t="shared" si="2"/>
        <v>91 HAMPTON DR</v>
      </c>
    </row>
    <row r="162" spans="1:20" x14ac:dyDescent="0.25">
      <c r="A162">
        <v>3762225</v>
      </c>
      <c r="B162">
        <v>2024</v>
      </c>
      <c r="C162" t="s">
        <v>305</v>
      </c>
      <c r="D162">
        <v>91</v>
      </c>
      <c r="E162" t="s">
        <v>169</v>
      </c>
      <c r="F162" s="7">
        <v>512.75</v>
      </c>
      <c r="H162" s="7">
        <v>112.81</v>
      </c>
      <c r="S162" s="3">
        <v>632.80999999999995</v>
      </c>
      <c r="T162" t="str">
        <f t="shared" si="2"/>
        <v>91 HAMPTON DR</v>
      </c>
    </row>
    <row r="163" spans="1:20" x14ac:dyDescent="0.25">
      <c r="A163">
        <v>3784311</v>
      </c>
      <c r="B163">
        <v>2025</v>
      </c>
      <c r="C163" t="s">
        <v>566</v>
      </c>
      <c r="D163">
        <v>2260</v>
      </c>
      <c r="E163" t="s">
        <v>47</v>
      </c>
      <c r="F163" s="7">
        <v>543.75</v>
      </c>
      <c r="H163" s="7">
        <v>119.63</v>
      </c>
      <c r="S163" s="3">
        <v>670.63</v>
      </c>
      <c r="T163" t="str">
        <f t="shared" si="2"/>
        <v>2260 LAKE MINSI DR</v>
      </c>
    </row>
    <row r="164" spans="1:20" x14ac:dyDescent="0.25">
      <c r="A164">
        <v>3500626</v>
      </c>
      <c r="B164">
        <v>2007</v>
      </c>
      <c r="C164" t="s">
        <v>90</v>
      </c>
      <c r="D164">
        <v>11</v>
      </c>
      <c r="E164" t="s">
        <v>91</v>
      </c>
      <c r="F164" s="7">
        <v>225</v>
      </c>
      <c r="G164" s="7">
        <v>157.78</v>
      </c>
      <c r="H164" s="7">
        <v>49.5</v>
      </c>
      <c r="S164" s="3">
        <v>432.28</v>
      </c>
      <c r="T164" t="str">
        <f t="shared" si="2"/>
        <v>11 PORTLAND TRAILER PARK DR</v>
      </c>
    </row>
    <row r="165" spans="1:20" x14ac:dyDescent="0.25">
      <c r="A165">
        <v>3500629</v>
      </c>
      <c r="B165">
        <v>2008</v>
      </c>
      <c r="C165" t="s">
        <v>90</v>
      </c>
      <c r="D165">
        <v>11</v>
      </c>
      <c r="E165" t="s">
        <v>91</v>
      </c>
      <c r="F165" s="7">
        <v>225</v>
      </c>
      <c r="G165" s="7">
        <v>203.62</v>
      </c>
      <c r="H165" s="7">
        <v>49.5</v>
      </c>
      <c r="S165" s="3">
        <v>478.12</v>
      </c>
      <c r="T165" t="str">
        <f t="shared" si="2"/>
        <v>11 PORTLAND TRAILER PARK DR</v>
      </c>
    </row>
    <row r="166" spans="1:20" x14ac:dyDescent="0.25">
      <c r="A166">
        <v>3500624</v>
      </c>
      <c r="B166" t="s">
        <v>89</v>
      </c>
      <c r="C166" t="s">
        <v>90</v>
      </c>
      <c r="D166">
        <v>11</v>
      </c>
      <c r="E166" t="s">
        <v>91</v>
      </c>
      <c r="F166" s="7">
        <v>680</v>
      </c>
      <c r="G166" s="7">
        <v>492.26</v>
      </c>
      <c r="H166" s="7">
        <v>149.6</v>
      </c>
      <c r="S166" s="3">
        <v>1321.86</v>
      </c>
      <c r="T166" t="str">
        <f t="shared" si="2"/>
        <v>11 PORTLAND TRAILER PARK DR</v>
      </c>
    </row>
    <row r="167" spans="1:20" x14ac:dyDescent="0.25">
      <c r="A167">
        <v>3784799</v>
      </c>
      <c r="B167">
        <v>2025</v>
      </c>
      <c r="C167" t="s">
        <v>638</v>
      </c>
      <c r="D167">
        <v>621</v>
      </c>
      <c r="E167" t="s">
        <v>39</v>
      </c>
      <c r="F167" s="7">
        <v>543.75</v>
      </c>
      <c r="H167" s="7">
        <v>119.63</v>
      </c>
      <c r="S167" s="3">
        <v>670.63</v>
      </c>
      <c r="T167" t="str">
        <f t="shared" si="2"/>
        <v>621 MT BETHEL HWY</v>
      </c>
    </row>
    <row r="168" spans="1:20" x14ac:dyDescent="0.25">
      <c r="A168">
        <v>3762537</v>
      </c>
      <c r="B168">
        <v>2024</v>
      </c>
      <c r="C168" t="s">
        <v>499</v>
      </c>
      <c r="D168">
        <v>339</v>
      </c>
      <c r="E168" t="s">
        <v>235</v>
      </c>
      <c r="F168" s="7">
        <v>341.68</v>
      </c>
      <c r="H168" s="7">
        <v>75.17</v>
      </c>
      <c r="S168" s="3">
        <v>416.85</v>
      </c>
      <c r="T168" t="str">
        <f t="shared" si="2"/>
        <v>339 TURKEY RIDGE RD</v>
      </c>
    </row>
    <row r="169" spans="1:20" x14ac:dyDescent="0.25">
      <c r="A169">
        <v>3784951</v>
      </c>
      <c r="B169">
        <v>2025</v>
      </c>
      <c r="C169" t="s">
        <v>706</v>
      </c>
      <c r="D169">
        <v>32</v>
      </c>
      <c r="E169" t="s">
        <v>707</v>
      </c>
      <c r="F169" s="7">
        <v>543.75</v>
      </c>
      <c r="H169" s="7">
        <v>119.63</v>
      </c>
      <c r="S169" s="3">
        <v>670.63</v>
      </c>
      <c r="T169" t="str">
        <f t="shared" si="2"/>
        <v>32 GREENTREE LN</v>
      </c>
    </row>
    <row r="170" spans="1:20" x14ac:dyDescent="0.25">
      <c r="A170">
        <v>3762461</v>
      </c>
      <c r="B170">
        <v>2024</v>
      </c>
      <c r="C170" t="s">
        <v>477</v>
      </c>
      <c r="D170">
        <v>515</v>
      </c>
      <c r="E170" t="s">
        <v>206</v>
      </c>
      <c r="F170" s="7">
        <v>512.75</v>
      </c>
      <c r="H170" s="7">
        <v>112.81</v>
      </c>
      <c r="S170" s="3">
        <v>632.80999999999995</v>
      </c>
      <c r="T170" t="str">
        <f t="shared" si="2"/>
        <v>515 ORCHARD RD</v>
      </c>
    </row>
    <row r="171" spans="1:20" x14ac:dyDescent="0.25">
      <c r="A171">
        <v>3784406</v>
      </c>
      <c r="B171">
        <v>2025</v>
      </c>
      <c r="C171" t="s">
        <v>477</v>
      </c>
      <c r="D171">
        <v>515</v>
      </c>
      <c r="E171" t="s">
        <v>206</v>
      </c>
      <c r="F171" s="7">
        <v>543.75</v>
      </c>
      <c r="H171" s="7">
        <v>119.63</v>
      </c>
      <c r="S171" s="3">
        <v>670.63</v>
      </c>
      <c r="T171" t="str">
        <f t="shared" si="2"/>
        <v>515 ORCHARD RD</v>
      </c>
    </row>
    <row r="172" spans="1:20" x14ac:dyDescent="0.25">
      <c r="A172">
        <v>3623227</v>
      </c>
      <c r="B172">
        <v>2023</v>
      </c>
      <c r="C172" t="s">
        <v>306</v>
      </c>
      <c r="D172">
        <v>340</v>
      </c>
      <c r="E172" t="s">
        <v>129</v>
      </c>
      <c r="F172" s="7">
        <v>485</v>
      </c>
      <c r="H172" s="7">
        <v>106.7</v>
      </c>
      <c r="S172" s="3">
        <v>598.95000000000005</v>
      </c>
      <c r="T172" t="str">
        <f t="shared" si="2"/>
        <v>340 SUNRISE BLVD</v>
      </c>
    </row>
    <row r="173" spans="1:20" x14ac:dyDescent="0.25">
      <c r="A173">
        <v>3762468</v>
      </c>
      <c r="B173">
        <v>2024</v>
      </c>
      <c r="C173" t="s">
        <v>306</v>
      </c>
      <c r="D173">
        <v>340</v>
      </c>
      <c r="E173" t="s">
        <v>129</v>
      </c>
      <c r="F173" s="7">
        <v>512.75</v>
      </c>
      <c r="H173" s="7">
        <v>112.81</v>
      </c>
      <c r="S173" s="3">
        <v>632.80999999999995</v>
      </c>
      <c r="T173" t="str">
        <f t="shared" si="2"/>
        <v>340 SUNRISE BLVD</v>
      </c>
    </row>
    <row r="174" spans="1:20" x14ac:dyDescent="0.25">
      <c r="A174">
        <v>3784413</v>
      </c>
      <c r="B174">
        <v>2025</v>
      </c>
      <c r="C174" t="s">
        <v>306</v>
      </c>
      <c r="D174">
        <v>340</v>
      </c>
      <c r="E174" t="s">
        <v>129</v>
      </c>
      <c r="F174" s="7">
        <v>543.75</v>
      </c>
      <c r="H174" s="7">
        <v>119.63</v>
      </c>
      <c r="S174" s="3">
        <v>670.63</v>
      </c>
      <c r="T174" t="str">
        <f t="shared" si="2"/>
        <v>340 SUNRISE BLVD</v>
      </c>
    </row>
    <row r="175" spans="1:20" x14ac:dyDescent="0.25">
      <c r="A175">
        <v>3762269</v>
      </c>
      <c r="B175">
        <v>2024</v>
      </c>
      <c r="C175" t="s">
        <v>426</v>
      </c>
      <c r="D175">
        <v>2364</v>
      </c>
      <c r="E175" t="s">
        <v>5</v>
      </c>
      <c r="F175" s="7">
        <v>512.75</v>
      </c>
      <c r="H175" s="7">
        <v>112.81</v>
      </c>
      <c r="S175" s="3">
        <v>632.80999999999995</v>
      </c>
      <c r="T175" t="str">
        <f t="shared" si="2"/>
        <v>2364 N DELAWARE DR</v>
      </c>
    </row>
    <row r="176" spans="1:20" x14ac:dyDescent="0.25">
      <c r="A176">
        <v>3784137</v>
      </c>
      <c r="B176">
        <v>2025</v>
      </c>
      <c r="C176" t="s">
        <v>426</v>
      </c>
      <c r="D176">
        <v>2364</v>
      </c>
      <c r="E176" t="s">
        <v>5</v>
      </c>
      <c r="F176" s="7">
        <v>543.75</v>
      </c>
      <c r="H176" s="7">
        <v>119.63</v>
      </c>
      <c r="S176" s="3">
        <v>670.63</v>
      </c>
      <c r="T176" t="str">
        <f t="shared" si="2"/>
        <v>2364 N DELAWARE DR</v>
      </c>
    </row>
    <row r="177" spans="1:20" x14ac:dyDescent="0.25">
      <c r="A177">
        <v>3479650</v>
      </c>
      <c r="B177">
        <v>2016</v>
      </c>
      <c r="C177" t="s">
        <v>48</v>
      </c>
      <c r="D177">
        <v>1340</v>
      </c>
      <c r="E177" t="s">
        <v>45</v>
      </c>
      <c r="F177" s="7">
        <v>270</v>
      </c>
      <c r="G177" s="7">
        <v>71.55</v>
      </c>
      <c r="H177" s="7">
        <v>59.4</v>
      </c>
      <c r="S177" s="3">
        <v>400.95</v>
      </c>
      <c r="T177" t="str">
        <f t="shared" si="2"/>
        <v>1340 RIVER RD</v>
      </c>
    </row>
    <row r="178" spans="1:20" x14ac:dyDescent="0.25">
      <c r="A178">
        <v>3520816</v>
      </c>
      <c r="B178">
        <v>2018</v>
      </c>
      <c r="C178" t="s">
        <v>48</v>
      </c>
      <c r="D178">
        <v>1340</v>
      </c>
      <c r="E178" t="s">
        <v>45</v>
      </c>
      <c r="F178" s="7">
        <v>225</v>
      </c>
      <c r="G178" s="7">
        <v>22.5</v>
      </c>
      <c r="H178" s="7">
        <v>49.5</v>
      </c>
      <c r="S178" s="3">
        <v>297</v>
      </c>
      <c r="T178" t="str">
        <f t="shared" si="2"/>
        <v>1340 RIVER RD</v>
      </c>
    </row>
    <row r="179" spans="1:20" x14ac:dyDescent="0.25">
      <c r="A179">
        <v>3623241</v>
      </c>
      <c r="B179">
        <v>2023</v>
      </c>
      <c r="C179" t="s">
        <v>48</v>
      </c>
      <c r="D179">
        <v>1340</v>
      </c>
      <c r="E179" t="s">
        <v>45</v>
      </c>
      <c r="F179" s="7">
        <v>485</v>
      </c>
      <c r="H179" s="7">
        <v>106.7</v>
      </c>
      <c r="S179" s="3">
        <v>598.95000000000005</v>
      </c>
      <c r="T179" t="str">
        <f t="shared" si="2"/>
        <v>1340 RIVER RD</v>
      </c>
    </row>
    <row r="180" spans="1:20" x14ac:dyDescent="0.25">
      <c r="A180">
        <v>3762373</v>
      </c>
      <c r="B180">
        <v>2024</v>
      </c>
      <c r="C180" t="s">
        <v>48</v>
      </c>
      <c r="D180">
        <v>1340</v>
      </c>
      <c r="E180" t="s">
        <v>45</v>
      </c>
      <c r="F180" s="7">
        <v>512.75</v>
      </c>
      <c r="H180" s="7">
        <v>112.81</v>
      </c>
      <c r="S180" s="3">
        <v>632.80999999999995</v>
      </c>
      <c r="T180" t="str">
        <f t="shared" si="2"/>
        <v>1340 RIVER RD</v>
      </c>
    </row>
    <row r="181" spans="1:20" x14ac:dyDescent="0.25">
      <c r="A181">
        <v>3762403</v>
      </c>
      <c r="B181">
        <v>2024</v>
      </c>
      <c r="C181" t="s">
        <v>458</v>
      </c>
      <c r="D181">
        <v>42</v>
      </c>
      <c r="E181" t="s">
        <v>459</v>
      </c>
      <c r="F181" s="7">
        <v>512.75</v>
      </c>
      <c r="H181" s="7">
        <v>112.81</v>
      </c>
      <c r="S181" s="3">
        <v>632.80999999999995</v>
      </c>
      <c r="T181" t="str">
        <f t="shared" si="2"/>
        <v>42 CHIPPAWA CIRCLE</v>
      </c>
    </row>
    <row r="182" spans="1:20" x14ac:dyDescent="0.25">
      <c r="A182">
        <v>3784764</v>
      </c>
      <c r="B182">
        <v>2025</v>
      </c>
      <c r="C182" t="s">
        <v>458</v>
      </c>
      <c r="D182">
        <v>42</v>
      </c>
      <c r="E182" t="s">
        <v>257</v>
      </c>
      <c r="F182" s="7">
        <v>543.75</v>
      </c>
      <c r="H182" s="7">
        <v>119.63</v>
      </c>
      <c r="S182" s="3">
        <v>670.63</v>
      </c>
      <c r="T182" t="str">
        <f t="shared" si="2"/>
        <v>42 CHIPPAWA CIR</v>
      </c>
    </row>
    <row r="183" spans="1:20" x14ac:dyDescent="0.25">
      <c r="A183">
        <v>3762134</v>
      </c>
      <c r="B183">
        <v>2023</v>
      </c>
      <c r="C183" t="s">
        <v>418</v>
      </c>
      <c r="D183">
        <v>42</v>
      </c>
      <c r="E183" t="s">
        <v>257</v>
      </c>
      <c r="F183" s="7">
        <v>241.53</v>
      </c>
      <c r="H183" s="7">
        <v>53.14</v>
      </c>
      <c r="S183" s="3">
        <v>294.67</v>
      </c>
      <c r="T183" t="str">
        <f t="shared" si="2"/>
        <v>42 CHIPPAWA CIR</v>
      </c>
    </row>
    <row r="184" spans="1:20" x14ac:dyDescent="0.25">
      <c r="A184">
        <v>3762389</v>
      </c>
      <c r="B184">
        <v>2024</v>
      </c>
      <c r="C184" t="s">
        <v>454</v>
      </c>
      <c r="D184">
        <v>319</v>
      </c>
      <c r="E184" t="s">
        <v>218</v>
      </c>
      <c r="F184" s="7">
        <v>500</v>
      </c>
      <c r="H184" s="7">
        <v>110</v>
      </c>
      <c r="S184" s="3">
        <v>610</v>
      </c>
      <c r="T184" t="str">
        <f t="shared" si="2"/>
        <v>319 BLUE MOUNTAIN DR</v>
      </c>
    </row>
    <row r="185" spans="1:20" x14ac:dyDescent="0.25">
      <c r="A185">
        <v>3501335</v>
      </c>
      <c r="B185">
        <v>2010</v>
      </c>
      <c r="C185" t="s">
        <v>133</v>
      </c>
      <c r="D185">
        <v>2143</v>
      </c>
      <c r="E185" t="s">
        <v>5</v>
      </c>
      <c r="F185" s="7">
        <v>287.76</v>
      </c>
      <c r="G185" s="7">
        <v>191.21</v>
      </c>
      <c r="H185" s="7">
        <v>63.31</v>
      </c>
      <c r="S185" s="3">
        <v>542.28</v>
      </c>
      <c r="T185" t="str">
        <f t="shared" si="2"/>
        <v>2143 N DELAWARE DR</v>
      </c>
    </row>
    <row r="186" spans="1:20" x14ac:dyDescent="0.25">
      <c r="A186">
        <v>3501336</v>
      </c>
      <c r="B186">
        <v>2014</v>
      </c>
      <c r="C186" t="s">
        <v>133</v>
      </c>
      <c r="D186">
        <v>2143</v>
      </c>
      <c r="E186" t="s">
        <v>5</v>
      </c>
      <c r="G186" s="7">
        <v>135.44999999999999</v>
      </c>
      <c r="S186" s="3">
        <v>135.44999999999999</v>
      </c>
      <c r="T186" t="str">
        <f t="shared" si="2"/>
        <v>2143 N DELAWARE DR</v>
      </c>
    </row>
    <row r="187" spans="1:20" x14ac:dyDescent="0.25">
      <c r="A187">
        <v>3478737</v>
      </c>
      <c r="B187">
        <v>2015</v>
      </c>
      <c r="C187" t="s">
        <v>4</v>
      </c>
      <c r="D187">
        <v>2143</v>
      </c>
      <c r="E187" t="s">
        <v>5</v>
      </c>
      <c r="F187" s="7">
        <v>270</v>
      </c>
      <c r="G187" s="7">
        <v>71.55</v>
      </c>
      <c r="H187" s="7">
        <v>59.4</v>
      </c>
      <c r="I187" s="7">
        <v>150</v>
      </c>
      <c r="J187" s="7">
        <v>24.5</v>
      </c>
      <c r="S187" s="3">
        <v>575.45000000000005</v>
      </c>
      <c r="T187" t="str">
        <f t="shared" si="2"/>
        <v>2143 N DELAWARE DR</v>
      </c>
    </row>
    <row r="188" spans="1:20" x14ac:dyDescent="0.25">
      <c r="A188">
        <v>3479651</v>
      </c>
      <c r="B188">
        <v>2016</v>
      </c>
      <c r="C188" t="s">
        <v>4</v>
      </c>
      <c r="D188">
        <v>2143</v>
      </c>
      <c r="E188" t="s">
        <v>5</v>
      </c>
      <c r="F188" s="7">
        <v>270</v>
      </c>
      <c r="G188" s="7">
        <v>71.55</v>
      </c>
      <c r="H188" s="7">
        <v>59.4</v>
      </c>
      <c r="S188" s="3">
        <v>400.95</v>
      </c>
      <c r="T188" t="str">
        <f t="shared" si="2"/>
        <v>2143 N DELAWARE DR</v>
      </c>
    </row>
    <row r="189" spans="1:20" x14ac:dyDescent="0.25">
      <c r="A189">
        <v>3500552</v>
      </c>
      <c r="B189">
        <v>2017</v>
      </c>
      <c r="C189" t="s">
        <v>4</v>
      </c>
      <c r="D189">
        <v>2143</v>
      </c>
      <c r="E189" t="s">
        <v>5</v>
      </c>
      <c r="F189" s="7">
        <v>270</v>
      </c>
      <c r="G189" s="7">
        <v>71.55</v>
      </c>
      <c r="H189" s="7">
        <v>59.4</v>
      </c>
      <c r="S189" s="3">
        <v>400.95</v>
      </c>
      <c r="T189" t="str">
        <f t="shared" si="2"/>
        <v>2143 N DELAWARE DR</v>
      </c>
    </row>
    <row r="190" spans="1:20" x14ac:dyDescent="0.25">
      <c r="A190">
        <v>3599449</v>
      </c>
      <c r="B190">
        <v>2021</v>
      </c>
      <c r="C190" t="s">
        <v>4</v>
      </c>
      <c r="D190">
        <v>2143</v>
      </c>
      <c r="E190" t="s">
        <v>5</v>
      </c>
      <c r="F190" s="7">
        <v>225</v>
      </c>
      <c r="G190" s="7">
        <v>22.5</v>
      </c>
      <c r="H190" s="7">
        <v>49.5</v>
      </c>
      <c r="S190" s="3">
        <v>297</v>
      </c>
      <c r="T190" t="str">
        <f t="shared" si="2"/>
        <v>2143 N DELAWARE DR</v>
      </c>
    </row>
    <row r="191" spans="1:20" x14ac:dyDescent="0.25">
      <c r="A191">
        <v>3623245</v>
      </c>
      <c r="B191">
        <v>2023</v>
      </c>
      <c r="C191" t="s">
        <v>4</v>
      </c>
      <c r="D191">
        <v>2143</v>
      </c>
      <c r="E191" t="s">
        <v>5</v>
      </c>
      <c r="F191" s="7">
        <v>485</v>
      </c>
      <c r="H191" s="7">
        <v>106.7</v>
      </c>
      <c r="S191" s="3">
        <v>598.95000000000005</v>
      </c>
      <c r="T191" t="str">
        <f t="shared" si="2"/>
        <v>2143 N DELAWARE DR</v>
      </c>
    </row>
    <row r="192" spans="1:20" x14ac:dyDescent="0.25">
      <c r="A192">
        <v>3784180</v>
      </c>
      <c r="B192">
        <v>2025</v>
      </c>
      <c r="C192" t="s">
        <v>4</v>
      </c>
      <c r="D192">
        <v>2143</v>
      </c>
      <c r="E192" t="s">
        <v>5</v>
      </c>
      <c r="F192" s="7">
        <v>324.42</v>
      </c>
      <c r="H192" s="7">
        <v>71.37</v>
      </c>
      <c r="S192" s="3">
        <v>395.79</v>
      </c>
      <c r="T192" t="str">
        <f t="shared" si="2"/>
        <v>2143 N DELAWARE DR</v>
      </c>
    </row>
    <row r="193" spans="1:20" x14ac:dyDescent="0.25">
      <c r="A193">
        <v>3762323</v>
      </c>
      <c r="B193">
        <v>2024</v>
      </c>
      <c r="C193" t="s">
        <v>438</v>
      </c>
      <c r="D193">
        <v>2143</v>
      </c>
      <c r="E193" t="s">
        <v>5</v>
      </c>
      <c r="F193" s="7">
        <v>306.22000000000003</v>
      </c>
      <c r="H193" s="7">
        <v>67.37</v>
      </c>
      <c r="S193" s="3">
        <v>373.59</v>
      </c>
      <c r="T193" t="str">
        <f t="shared" si="2"/>
        <v>2143 N DELAWARE DR</v>
      </c>
    </row>
    <row r="194" spans="1:20" x14ac:dyDescent="0.25">
      <c r="A194">
        <v>3784195</v>
      </c>
      <c r="B194">
        <v>2025</v>
      </c>
      <c r="C194" t="s">
        <v>560</v>
      </c>
      <c r="D194">
        <v>2119</v>
      </c>
      <c r="E194" t="s">
        <v>47</v>
      </c>
      <c r="F194" s="7">
        <v>271.86</v>
      </c>
      <c r="H194" s="7">
        <v>59.81</v>
      </c>
      <c r="S194" s="3">
        <v>331.67</v>
      </c>
      <c r="T194" t="str">
        <f t="shared" si="2"/>
        <v>2119 LAKE MINSI DR</v>
      </c>
    </row>
    <row r="195" spans="1:20" x14ac:dyDescent="0.25">
      <c r="A195">
        <v>3547457</v>
      </c>
      <c r="B195">
        <v>2019</v>
      </c>
      <c r="C195" t="s">
        <v>180</v>
      </c>
      <c r="D195">
        <v>2815</v>
      </c>
      <c r="E195" t="s">
        <v>5</v>
      </c>
      <c r="F195" s="7">
        <v>225</v>
      </c>
      <c r="G195" s="7">
        <v>22.5</v>
      </c>
      <c r="H195" s="7">
        <v>49.5</v>
      </c>
      <c r="L195" s="7">
        <v>103</v>
      </c>
      <c r="R195" s="1">
        <v>44664</v>
      </c>
      <c r="S195" s="3">
        <v>194</v>
      </c>
      <c r="T195" t="str">
        <f t="shared" si="2"/>
        <v>2815 N DELAWARE DR</v>
      </c>
    </row>
    <row r="196" spans="1:20" x14ac:dyDescent="0.25">
      <c r="A196">
        <v>3576346</v>
      </c>
      <c r="B196">
        <v>2020</v>
      </c>
      <c r="C196" t="s">
        <v>180</v>
      </c>
      <c r="D196">
        <v>2815</v>
      </c>
      <c r="E196" t="s">
        <v>5</v>
      </c>
      <c r="F196" s="7">
        <v>225</v>
      </c>
      <c r="G196" s="7">
        <v>22.5</v>
      </c>
      <c r="H196" s="7">
        <v>49.5</v>
      </c>
      <c r="S196" s="3">
        <v>297</v>
      </c>
      <c r="T196" t="str">
        <f t="shared" si="2"/>
        <v>2815 N DELAWARE DR</v>
      </c>
    </row>
    <row r="197" spans="1:20" x14ac:dyDescent="0.25">
      <c r="A197">
        <v>3599450</v>
      </c>
      <c r="B197">
        <v>2021</v>
      </c>
      <c r="C197" t="s">
        <v>180</v>
      </c>
      <c r="D197">
        <v>2815</v>
      </c>
      <c r="E197" t="s">
        <v>5</v>
      </c>
      <c r="F197" s="7">
        <v>225</v>
      </c>
      <c r="G197" s="7">
        <v>22.5</v>
      </c>
      <c r="H197" s="7">
        <v>49.5</v>
      </c>
      <c r="S197" s="3">
        <v>297</v>
      </c>
      <c r="T197" t="str">
        <f t="shared" si="2"/>
        <v>2815 N DELAWARE DR</v>
      </c>
    </row>
    <row r="198" spans="1:20" x14ac:dyDescent="0.25">
      <c r="A198">
        <v>3614837</v>
      </c>
      <c r="B198">
        <v>2022</v>
      </c>
      <c r="C198" t="s">
        <v>180</v>
      </c>
      <c r="D198">
        <v>2815</v>
      </c>
      <c r="E198" t="s">
        <v>5</v>
      </c>
      <c r="F198" s="7">
        <v>225</v>
      </c>
      <c r="G198" s="7">
        <v>22.5</v>
      </c>
      <c r="H198" s="7">
        <v>49.5</v>
      </c>
      <c r="S198" s="3">
        <v>297</v>
      </c>
      <c r="T198" t="str">
        <f t="shared" ref="T198:T261" si="3">D198&amp; " "&amp;E198</f>
        <v>2815 N DELAWARE DR</v>
      </c>
    </row>
    <row r="199" spans="1:20" x14ac:dyDescent="0.25">
      <c r="A199">
        <v>3623246</v>
      </c>
      <c r="B199">
        <v>2023</v>
      </c>
      <c r="C199" t="s">
        <v>180</v>
      </c>
      <c r="D199">
        <v>2815</v>
      </c>
      <c r="E199" t="s">
        <v>5</v>
      </c>
      <c r="F199" s="7">
        <v>485</v>
      </c>
      <c r="H199" s="7">
        <v>106.7</v>
      </c>
      <c r="S199" s="3">
        <v>598.95000000000005</v>
      </c>
      <c r="T199" t="str">
        <f t="shared" si="3"/>
        <v>2815 N DELAWARE DR</v>
      </c>
    </row>
    <row r="200" spans="1:20" x14ac:dyDescent="0.25">
      <c r="A200">
        <v>3762250</v>
      </c>
      <c r="B200">
        <v>2024</v>
      </c>
      <c r="C200" t="s">
        <v>180</v>
      </c>
      <c r="D200">
        <v>2815</v>
      </c>
      <c r="E200" t="s">
        <v>5</v>
      </c>
      <c r="F200" s="7">
        <v>512.75</v>
      </c>
      <c r="H200" s="7">
        <v>112.81</v>
      </c>
      <c r="S200" s="3">
        <v>632.80999999999995</v>
      </c>
      <c r="T200" t="str">
        <f t="shared" si="3"/>
        <v>2815 N DELAWARE DR</v>
      </c>
    </row>
    <row r="201" spans="1:20" x14ac:dyDescent="0.25">
      <c r="A201">
        <v>3784121</v>
      </c>
      <c r="B201">
        <v>2025</v>
      </c>
      <c r="C201" t="s">
        <v>180</v>
      </c>
      <c r="D201">
        <v>2815</v>
      </c>
      <c r="E201" t="s">
        <v>5</v>
      </c>
      <c r="F201" s="7">
        <v>543.75</v>
      </c>
      <c r="H201" s="7">
        <v>119.63</v>
      </c>
      <c r="S201" s="3">
        <v>670.63</v>
      </c>
      <c r="T201" t="str">
        <f t="shared" si="3"/>
        <v>2815 N DELAWARE DR</v>
      </c>
    </row>
    <row r="202" spans="1:20" x14ac:dyDescent="0.25">
      <c r="A202">
        <v>3784397</v>
      </c>
      <c r="B202">
        <v>2025</v>
      </c>
      <c r="C202" t="s">
        <v>585</v>
      </c>
      <c r="D202">
        <v>4061</v>
      </c>
      <c r="E202" t="s">
        <v>498</v>
      </c>
      <c r="F202" s="7">
        <v>543.75</v>
      </c>
      <c r="H202" s="7">
        <v>119.63</v>
      </c>
      <c r="S202" s="3">
        <v>670.63</v>
      </c>
      <c r="T202" t="str">
        <f t="shared" si="3"/>
        <v>4061 CHURCH ST</v>
      </c>
    </row>
    <row r="203" spans="1:20" x14ac:dyDescent="0.25">
      <c r="A203">
        <v>3762580</v>
      </c>
      <c r="B203">
        <v>2024</v>
      </c>
      <c r="C203" t="s">
        <v>512</v>
      </c>
      <c r="D203">
        <v>5</v>
      </c>
      <c r="E203" t="s">
        <v>36</v>
      </c>
      <c r="F203" s="7">
        <v>512.75</v>
      </c>
      <c r="H203" s="7">
        <v>112.81</v>
      </c>
      <c r="S203" s="3">
        <v>632.80999999999995</v>
      </c>
      <c r="T203" t="str">
        <f t="shared" si="3"/>
        <v>5 MORNINGSIDE DR</v>
      </c>
    </row>
    <row r="204" spans="1:20" x14ac:dyDescent="0.25">
      <c r="A204">
        <v>3762396</v>
      </c>
      <c r="B204">
        <v>2024</v>
      </c>
      <c r="C204" t="s">
        <v>456</v>
      </c>
      <c r="D204">
        <v>47</v>
      </c>
      <c r="E204" t="s">
        <v>457</v>
      </c>
      <c r="F204" s="7">
        <v>512.75</v>
      </c>
      <c r="H204" s="7">
        <v>112.81</v>
      </c>
      <c r="S204" s="3">
        <v>632.80999999999995</v>
      </c>
      <c r="T204" t="str">
        <f t="shared" si="3"/>
        <v>47 GLENSIDE RD</v>
      </c>
    </row>
    <row r="205" spans="1:20" x14ac:dyDescent="0.25">
      <c r="A205">
        <v>3784755</v>
      </c>
      <c r="B205">
        <v>2025</v>
      </c>
      <c r="C205" t="s">
        <v>456</v>
      </c>
      <c r="D205">
        <v>47</v>
      </c>
      <c r="E205" t="s">
        <v>457</v>
      </c>
      <c r="F205" s="7">
        <v>543.75</v>
      </c>
      <c r="H205" s="7">
        <v>119.63</v>
      </c>
      <c r="S205" s="3">
        <v>670.63</v>
      </c>
      <c r="T205" t="str">
        <f t="shared" si="3"/>
        <v>47 GLENSIDE RD</v>
      </c>
    </row>
    <row r="206" spans="1:20" x14ac:dyDescent="0.25">
      <c r="A206">
        <v>3762263</v>
      </c>
      <c r="B206">
        <v>2024</v>
      </c>
      <c r="C206" t="s">
        <v>423</v>
      </c>
      <c r="D206">
        <v>2556</v>
      </c>
      <c r="E206" t="s">
        <v>5</v>
      </c>
      <c r="F206" s="7">
        <v>512.75</v>
      </c>
      <c r="H206" s="7">
        <v>112.81</v>
      </c>
      <c r="S206" s="3">
        <v>632.80999999999995</v>
      </c>
      <c r="T206" t="str">
        <f t="shared" si="3"/>
        <v>2556 N DELAWARE DR</v>
      </c>
    </row>
    <row r="207" spans="1:20" x14ac:dyDescent="0.25">
      <c r="A207">
        <v>3762260</v>
      </c>
      <c r="B207">
        <v>2024</v>
      </c>
      <c r="C207" t="s">
        <v>423</v>
      </c>
      <c r="D207">
        <v>2558</v>
      </c>
      <c r="E207" t="s">
        <v>5</v>
      </c>
      <c r="F207" s="7">
        <v>512.75</v>
      </c>
      <c r="H207" s="7">
        <v>112.81</v>
      </c>
      <c r="S207" s="3">
        <v>632.80999999999995</v>
      </c>
      <c r="T207" t="str">
        <f t="shared" si="3"/>
        <v>2558 N DELAWARE DR</v>
      </c>
    </row>
    <row r="208" spans="1:20" x14ac:dyDescent="0.25">
      <c r="A208">
        <v>3576347</v>
      </c>
      <c r="B208">
        <v>2020</v>
      </c>
      <c r="C208" t="s">
        <v>220</v>
      </c>
      <c r="E208" t="s">
        <v>73</v>
      </c>
      <c r="F208" s="7">
        <v>225</v>
      </c>
      <c r="G208" s="7">
        <v>22.5</v>
      </c>
      <c r="H208" s="7">
        <v>49.5</v>
      </c>
      <c r="S208" s="3">
        <v>297</v>
      </c>
      <c r="T208" t="str">
        <f t="shared" si="3"/>
        <v xml:space="preserve"> SANDY SHORE DR</v>
      </c>
    </row>
    <row r="209" spans="1:20" x14ac:dyDescent="0.25">
      <c r="A209">
        <v>3599453</v>
      </c>
      <c r="B209">
        <v>2021</v>
      </c>
      <c r="C209" t="s">
        <v>220</v>
      </c>
      <c r="E209" t="s">
        <v>73</v>
      </c>
      <c r="F209" s="7">
        <v>225</v>
      </c>
      <c r="G209" s="7">
        <v>22.5</v>
      </c>
      <c r="H209" s="7">
        <v>49.5</v>
      </c>
      <c r="S209" s="3">
        <v>297</v>
      </c>
      <c r="T209" t="str">
        <f t="shared" si="3"/>
        <v xml:space="preserve"> SANDY SHORE DR</v>
      </c>
    </row>
    <row r="210" spans="1:20" x14ac:dyDescent="0.25">
      <c r="A210">
        <v>3623250</v>
      </c>
      <c r="B210">
        <v>2023</v>
      </c>
      <c r="C210" t="s">
        <v>307</v>
      </c>
      <c r="D210">
        <v>32</v>
      </c>
      <c r="E210" t="s">
        <v>166</v>
      </c>
      <c r="F210" s="7">
        <v>485</v>
      </c>
      <c r="H210" s="7">
        <v>106.7</v>
      </c>
      <c r="S210" s="3">
        <v>598.95000000000005</v>
      </c>
      <c r="T210" t="str">
        <f t="shared" si="3"/>
        <v>32 ISLAND DR</v>
      </c>
    </row>
    <row r="211" spans="1:20" x14ac:dyDescent="0.25">
      <c r="A211">
        <v>3614841</v>
      </c>
      <c r="B211">
        <v>2022</v>
      </c>
      <c r="C211" t="s">
        <v>268</v>
      </c>
      <c r="D211">
        <v>3594</v>
      </c>
      <c r="E211" t="s">
        <v>45</v>
      </c>
      <c r="F211" s="7">
        <v>225</v>
      </c>
      <c r="G211" s="7">
        <v>22.5</v>
      </c>
      <c r="H211" s="7">
        <v>49.5</v>
      </c>
      <c r="S211" s="3">
        <v>297</v>
      </c>
      <c r="T211" t="str">
        <f t="shared" si="3"/>
        <v>3594 RIVER RD</v>
      </c>
    </row>
    <row r="212" spans="1:20" x14ac:dyDescent="0.25">
      <c r="A212">
        <v>3784660</v>
      </c>
      <c r="B212">
        <v>2025</v>
      </c>
      <c r="C212" t="s">
        <v>268</v>
      </c>
      <c r="D212">
        <v>3594</v>
      </c>
      <c r="E212" t="s">
        <v>45</v>
      </c>
      <c r="F212" s="7">
        <v>543.75</v>
      </c>
      <c r="H212" s="7">
        <v>119.63</v>
      </c>
      <c r="S212" s="3">
        <v>670.63</v>
      </c>
      <c r="T212" t="str">
        <f t="shared" si="3"/>
        <v>3594 RIVER RD</v>
      </c>
    </row>
    <row r="213" spans="1:20" x14ac:dyDescent="0.25">
      <c r="A213">
        <v>3500554</v>
      </c>
      <c r="B213">
        <v>2017</v>
      </c>
      <c r="C213" t="s">
        <v>77</v>
      </c>
      <c r="D213">
        <v>39</v>
      </c>
      <c r="E213" t="s">
        <v>7</v>
      </c>
      <c r="F213" s="7">
        <v>270</v>
      </c>
      <c r="G213" s="7">
        <v>71.55</v>
      </c>
      <c r="H213" s="7">
        <v>59.4</v>
      </c>
      <c r="S213" s="3">
        <v>400.95</v>
      </c>
      <c r="T213" t="str">
        <f t="shared" si="3"/>
        <v>39 SUMMERFIELD DR</v>
      </c>
    </row>
    <row r="214" spans="1:20" x14ac:dyDescent="0.25">
      <c r="A214">
        <v>3547459</v>
      </c>
      <c r="B214">
        <v>2019</v>
      </c>
      <c r="C214" t="s">
        <v>181</v>
      </c>
      <c r="D214">
        <v>39</v>
      </c>
      <c r="E214" t="s">
        <v>182</v>
      </c>
      <c r="F214" s="7">
        <v>225</v>
      </c>
      <c r="G214" s="7">
        <v>22.5</v>
      </c>
      <c r="H214" s="7">
        <v>49.5</v>
      </c>
      <c r="I214" s="7">
        <v>150</v>
      </c>
      <c r="K214" s="7">
        <v>50</v>
      </c>
      <c r="S214" s="3">
        <v>497</v>
      </c>
      <c r="T214" t="str">
        <f t="shared" si="3"/>
        <v>39 SUMMERFIELD DRIVE</v>
      </c>
    </row>
    <row r="215" spans="1:20" x14ac:dyDescent="0.25">
      <c r="A215">
        <v>3623254</v>
      </c>
      <c r="B215">
        <v>2023</v>
      </c>
      <c r="C215" t="s">
        <v>308</v>
      </c>
      <c r="D215">
        <v>39</v>
      </c>
      <c r="E215" t="s">
        <v>7</v>
      </c>
      <c r="F215" s="7">
        <v>485</v>
      </c>
      <c r="H215" s="7">
        <v>106.7</v>
      </c>
      <c r="S215" s="3">
        <v>598.95000000000005</v>
      </c>
      <c r="T215" t="str">
        <f t="shared" si="3"/>
        <v>39 SUMMERFIELD DR</v>
      </c>
    </row>
    <row r="216" spans="1:20" x14ac:dyDescent="0.25">
      <c r="A216">
        <v>3501474</v>
      </c>
      <c r="B216">
        <v>2011</v>
      </c>
      <c r="C216" t="s">
        <v>147</v>
      </c>
      <c r="D216">
        <v>39</v>
      </c>
      <c r="E216" t="s">
        <v>7</v>
      </c>
      <c r="F216" s="7">
        <v>265</v>
      </c>
      <c r="G216" s="7">
        <v>187.93</v>
      </c>
      <c r="H216" s="7">
        <v>58.3</v>
      </c>
      <c r="S216" s="3">
        <v>511.23</v>
      </c>
      <c r="T216" t="str">
        <f t="shared" si="3"/>
        <v>39 SUMMERFIELD DR</v>
      </c>
    </row>
    <row r="217" spans="1:20" x14ac:dyDescent="0.25">
      <c r="A217">
        <v>3501475</v>
      </c>
      <c r="B217">
        <v>2012</v>
      </c>
      <c r="C217" t="s">
        <v>147</v>
      </c>
      <c r="D217">
        <v>39</v>
      </c>
      <c r="E217" t="s">
        <v>7</v>
      </c>
      <c r="F217" s="7">
        <v>270</v>
      </c>
      <c r="G217" s="7">
        <v>190.98</v>
      </c>
      <c r="H217" s="7">
        <v>59.4</v>
      </c>
      <c r="S217" s="3">
        <v>520.38</v>
      </c>
      <c r="T217" t="str">
        <f t="shared" si="3"/>
        <v>39 SUMMERFIELD DR</v>
      </c>
    </row>
    <row r="218" spans="1:20" x14ac:dyDescent="0.25">
      <c r="A218">
        <v>3479655</v>
      </c>
      <c r="B218">
        <v>2016</v>
      </c>
      <c r="C218" t="s">
        <v>49</v>
      </c>
      <c r="D218">
        <v>39</v>
      </c>
      <c r="E218" t="s">
        <v>7</v>
      </c>
      <c r="F218" s="7">
        <v>270</v>
      </c>
      <c r="G218" s="7">
        <v>71.55</v>
      </c>
      <c r="H218" s="7">
        <v>59.4</v>
      </c>
      <c r="S218" s="3">
        <v>400.95</v>
      </c>
      <c r="T218" t="str">
        <f t="shared" si="3"/>
        <v>39 SUMMERFIELD DR</v>
      </c>
    </row>
    <row r="219" spans="1:20" x14ac:dyDescent="0.25">
      <c r="A219">
        <v>3478738</v>
      </c>
      <c r="B219">
        <v>2015</v>
      </c>
      <c r="C219" t="s">
        <v>6</v>
      </c>
      <c r="D219">
        <v>39</v>
      </c>
      <c r="E219" t="s">
        <v>7</v>
      </c>
      <c r="F219" s="7">
        <v>270</v>
      </c>
      <c r="G219" s="7">
        <v>71.55</v>
      </c>
      <c r="H219" s="7">
        <v>59.4</v>
      </c>
      <c r="I219" s="7">
        <v>150</v>
      </c>
      <c r="J219" s="7">
        <v>24.5</v>
      </c>
      <c r="S219" s="3">
        <v>575.45000000000005</v>
      </c>
      <c r="T219" t="str">
        <f t="shared" si="3"/>
        <v>39 SUMMERFIELD DR</v>
      </c>
    </row>
    <row r="220" spans="1:20" x14ac:dyDescent="0.25">
      <c r="A220">
        <v>3520824</v>
      </c>
      <c r="B220">
        <v>2018</v>
      </c>
      <c r="C220" t="s">
        <v>6</v>
      </c>
      <c r="D220">
        <v>39</v>
      </c>
      <c r="E220" t="s">
        <v>7</v>
      </c>
      <c r="F220" s="7">
        <v>225</v>
      </c>
      <c r="G220" s="7">
        <v>22.5</v>
      </c>
      <c r="H220" s="7">
        <v>49.5</v>
      </c>
      <c r="S220" s="3">
        <v>297</v>
      </c>
      <c r="T220" t="str">
        <f t="shared" si="3"/>
        <v>39 SUMMERFIELD DR</v>
      </c>
    </row>
    <row r="221" spans="1:20" x14ac:dyDescent="0.25">
      <c r="A221">
        <v>3599457</v>
      </c>
      <c r="B221">
        <v>2021</v>
      </c>
      <c r="C221" t="s">
        <v>6</v>
      </c>
      <c r="D221">
        <v>39</v>
      </c>
      <c r="E221" t="s">
        <v>7</v>
      </c>
      <c r="F221" s="7">
        <v>225</v>
      </c>
      <c r="G221" s="7">
        <v>22.5</v>
      </c>
      <c r="H221" s="7">
        <v>49.5</v>
      </c>
      <c r="S221" s="3">
        <v>297</v>
      </c>
      <c r="T221" t="str">
        <f t="shared" si="3"/>
        <v>39 SUMMERFIELD DR</v>
      </c>
    </row>
    <row r="222" spans="1:20" x14ac:dyDescent="0.25">
      <c r="A222">
        <v>3614843</v>
      </c>
      <c r="B222">
        <v>2022</v>
      </c>
      <c r="C222" t="s">
        <v>6</v>
      </c>
      <c r="D222">
        <v>39</v>
      </c>
      <c r="E222" t="s">
        <v>7</v>
      </c>
      <c r="F222" s="7">
        <v>225</v>
      </c>
      <c r="G222" s="7">
        <v>22.5</v>
      </c>
      <c r="H222" s="7">
        <v>49.5</v>
      </c>
      <c r="S222" s="3">
        <v>297</v>
      </c>
      <c r="T222" t="str">
        <f t="shared" si="3"/>
        <v>39 SUMMERFIELD DR</v>
      </c>
    </row>
    <row r="223" spans="1:20" x14ac:dyDescent="0.25">
      <c r="A223">
        <v>3762518</v>
      </c>
      <c r="B223">
        <v>2024</v>
      </c>
      <c r="C223" t="s">
        <v>6</v>
      </c>
      <c r="D223">
        <v>39</v>
      </c>
      <c r="E223" t="s">
        <v>7</v>
      </c>
      <c r="F223" s="7">
        <v>512.75</v>
      </c>
      <c r="H223" s="7">
        <v>112.81</v>
      </c>
      <c r="S223" s="3">
        <v>632.80999999999995</v>
      </c>
      <c r="T223" t="str">
        <f t="shared" si="3"/>
        <v>39 SUMMERFIELD DR</v>
      </c>
    </row>
    <row r="224" spans="1:20" x14ac:dyDescent="0.25">
      <c r="A224">
        <v>3784873</v>
      </c>
      <c r="B224">
        <v>2025</v>
      </c>
      <c r="C224" t="s">
        <v>6</v>
      </c>
      <c r="D224">
        <v>39</v>
      </c>
      <c r="E224" t="s">
        <v>7</v>
      </c>
      <c r="F224" s="7">
        <v>543.75</v>
      </c>
      <c r="H224" s="7">
        <v>119.63</v>
      </c>
      <c r="S224" s="3">
        <v>670.63</v>
      </c>
      <c r="T224" t="str">
        <f t="shared" si="3"/>
        <v>39 SUMMERFIELD DR</v>
      </c>
    </row>
    <row r="225" spans="1:20" x14ac:dyDescent="0.25">
      <c r="A225">
        <v>3784144</v>
      </c>
      <c r="B225">
        <v>2025</v>
      </c>
      <c r="C225" t="s">
        <v>537</v>
      </c>
      <c r="D225">
        <v>1080</v>
      </c>
      <c r="E225" t="s">
        <v>218</v>
      </c>
      <c r="F225" s="7">
        <v>543.75</v>
      </c>
      <c r="H225" s="7">
        <v>119.63</v>
      </c>
      <c r="S225" s="3">
        <v>670.63</v>
      </c>
      <c r="T225" t="str">
        <f t="shared" si="3"/>
        <v>1080 BLUE MOUNTAIN DR</v>
      </c>
    </row>
    <row r="226" spans="1:20" x14ac:dyDescent="0.25">
      <c r="A226">
        <v>3784142</v>
      </c>
      <c r="B226">
        <v>2025</v>
      </c>
      <c r="C226" t="s">
        <v>536</v>
      </c>
      <c r="D226">
        <v>1164</v>
      </c>
      <c r="E226" t="s">
        <v>218</v>
      </c>
      <c r="F226" s="7">
        <v>543.75</v>
      </c>
      <c r="H226" s="7">
        <v>119.63</v>
      </c>
      <c r="S226" s="3">
        <v>670.63</v>
      </c>
      <c r="T226" t="str">
        <f t="shared" si="3"/>
        <v>1164 BLUE MOUNTAIN DR</v>
      </c>
    </row>
    <row r="227" spans="1:20" x14ac:dyDescent="0.25">
      <c r="A227">
        <v>3784880</v>
      </c>
      <c r="B227">
        <v>2025</v>
      </c>
      <c r="C227" t="s">
        <v>666</v>
      </c>
      <c r="D227">
        <v>2311</v>
      </c>
      <c r="E227" t="s">
        <v>195</v>
      </c>
      <c r="F227" s="7">
        <v>543.75</v>
      </c>
      <c r="H227" s="7">
        <v>119.63</v>
      </c>
      <c r="S227" s="3">
        <v>670.63</v>
      </c>
      <c r="T227" t="str">
        <f t="shared" si="3"/>
        <v>2311 KOVAR LN</v>
      </c>
    </row>
    <row r="228" spans="1:20" x14ac:dyDescent="0.25">
      <c r="A228">
        <v>3618277</v>
      </c>
      <c r="B228">
        <v>2022</v>
      </c>
      <c r="C228" t="s">
        <v>292</v>
      </c>
      <c r="D228">
        <v>49</v>
      </c>
      <c r="E228" t="s">
        <v>293</v>
      </c>
      <c r="F228" s="7">
        <v>180</v>
      </c>
      <c r="G228" s="7">
        <v>18</v>
      </c>
      <c r="H228" s="7">
        <v>39.6</v>
      </c>
      <c r="S228" s="3">
        <v>237.6</v>
      </c>
      <c r="T228" t="str">
        <f t="shared" si="3"/>
        <v>49 SHAWNEE DR</v>
      </c>
    </row>
    <row r="229" spans="1:20" x14ac:dyDescent="0.25">
      <c r="A229">
        <v>3784362</v>
      </c>
      <c r="B229">
        <v>2025</v>
      </c>
      <c r="C229" t="s">
        <v>571</v>
      </c>
      <c r="D229">
        <v>468</v>
      </c>
      <c r="E229" t="s">
        <v>335</v>
      </c>
      <c r="F229" s="7">
        <v>543.75</v>
      </c>
      <c r="H229" s="7">
        <v>119.63</v>
      </c>
      <c r="S229" s="3">
        <v>670.63</v>
      </c>
      <c r="T229" t="str">
        <f t="shared" si="3"/>
        <v>468 RAMBLEWOOD DR</v>
      </c>
    </row>
    <row r="230" spans="1:20" x14ac:dyDescent="0.25">
      <c r="A230">
        <v>3500557</v>
      </c>
      <c r="B230">
        <v>2017</v>
      </c>
      <c r="C230" t="s">
        <v>78</v>
      </c>
      <c r="D230">
        <v>1043</v>
      </c>
      <c r="E230" t="s">
        <v>55</v>
      </c>
      <c r="F230" s="7">
        <v>270</v>
      </c>
      <c r="G230" s="7">
        <v>71.55</v>
      </c>
      <c r="H230" s="7">
        <v>59.4</v>
      </c>
      <c r="I230" s="7">
        <v>150</v>
      </c>
      <c r="J230" s="7">
        <v>24.5</v>
      </c>
      <c r="K230" s="7">
        <v>50</v>
      </c>
      <c r="S230" s="3">
        <v>625.45000000000005</v>
      </c>
      <c r="T230" t="str">
        <f t="shared" si="3"/>
        <v>1043 FOX GAP RD</v>
      </c>
    </row>
    <row r="231" spans="1:20" x14ac:dyDescent="0.25">
      <c r="A231">
        <v>3520831</v>
      </c>
      <c r="B231">
        <v>2018</v>
      </c>
      <c r="C231" t="s">
        <v>78</v>
      </c>
      <c r="D231">
        <v>1043</v>
      </c>
      <c r="E231" t="s">
        <v>55</v>
      </c>
      <c r="F231" s="7">
        <v>225</v>
      </c>
      <c r="G231" s="7">
        <v>22.5</v>
      </c>
      <c r="H231" s="7">
        <v>49.5</v>
      </c>
      <c r="S231" s="3">
        <v>297</v>
      </c>
      <c r="T231" t="str">
        <f t="shared" si="3"/>
        <v>1043 FOX GAP RD</v>
      </c>
    </row>
    <row r="232" spans="1:20" x14ac:dyDescent="0.25">
      <c r="A232">
        <v>3547463</v>
      </c>
      <c r="B232">
        <v>2019</v>
      </c>
      <c r="C232" t="s">
        <v>78</v>
      </c>
      <c r="D232">
        <v>1043</v>
      </c>
      <c r="E232" t="s">
        <v>55</v>
      </c>
      <c r="F232" s="7">
        <v>225</v>
      </c>
      <c r="G232" s="7">
        <v>22.5</v>
      </c>
      <c r="H232" s="7">
        <v>49.5</v>
      </c>
      <c r="S232" s="3">
        <v>297</v>
      </c>
      <c r="T232" t="str">
        <f t="shared" si="3"/>
        <v>1043 FOX GAP RD</v>
      </c>
    </row>
    <row r="233" spans="1:20" x14ac:dyDescent="0.25">
      <c r="A233">
        <v>3576351</v>
      </c>
      <c r="B233">
        <v>2020</v>
      </c>
      <c r="C233" t="s">
        <v>78</v>
      </c>
      <c r="D233">
        <v>1043</v>
      </c>
      <c r="E233" t="s">
        <v>55</v>
      </c>
      <c r="F233" s="7">
        <v>225</v>
      </c>
      <c r="G233" s="7">
        <v>22.5</v>
      </c>
      <c r="H233" s="7">
        <v>49.5</v>
      </c>
      <c r="S233" s="3">
        <v>297</v>
      </c>
      <c r="T233" t="str">
        <f t="shared" si="3"/>
        <v>1043 FOX GAP RD</v>
      </c>
    </row>
    <row r="234" spans="1:20" x14ac:dyDescent="0.25">
      <c r="A234">
        <v>3599459</v>
      </c>
      <c r="B234">
        <v>2021</v>
      </c>
      <c r="C234" t="s">
        <v>78</v>
      </c>
      <c r="D234">
        <v>1043</v>
      </c>
      <c r="E234" t="s">
        <v>55</v>
      </c>
      <c r="F234" s="7">
        <v>225</v>
      </c>
      <c r="G234" s="7">
        <v>22.5</v>
      </c>
      <c r="H234" s="7">
        <v>49.5</v>
      </c>
      <c r="S234" s="3">
        <v>297</v>
      </c>
      <c r="T234" t="str">
        <f t="shared" si="3"/>
        <v>1043 FOX GAP RD</v>
      </c>
    </row>
    <row r="235" spans="1:20" x14ac:dyDescent="0.25">
      <c r="A235">
        <v>3614847</v>
      </c>
      <c r="B235">
        <v>2022</v>
      </c>
      <c r="C235" t="s">
        <v>78</v>
      </c>
      <c r="D235">
        <v>1043</v>
      </c>
      <c r="E235" t="s">
        <v>55</v>
      </c>
      <c r="F235" s="7">
        <v>225</v>
      </c>
      <c r="G235" s="7">
        <v>22.5</v>
      </c>
      <c r="H235" s="7">
        <v>49.5</v>
      </c>
      <c r="S235" s="3">
        <v>297</v>
      </c>
      <c r="T235" t="str">
        <f t="shared" si="3"/>
        <v>1043 FOX GAP RD</v>
      </c>
    </row>
    <row r="236" spans="1:20" x14ac:dyDescent="0.25">
      <c r="A236">
        <v>3623261</v>
      </c>
      <c r="B236">
        <v>2023</v>
      </c>
      <c r="C236" t="s">
        <v>78</v>
      </c>
      <c r="D236">
        <v>1043</v>
      </c>
      <c r="E236" t="s">
        <v>55</v>
      </c>
      <c r="F236" s="7">
        <v>485</v>
      </c>
      <c r="H236" s="7">
        <v>106.7</v>
      </c>
      <c r="S236" s="3">
        <v>598.95000000000005</v>
      </c>
      <c r="T236" t="str">
        <f t="shared" si="3"/>
        <v>1043 FOX GAP RD</v>
      </c>
    </row>
    <row r="237" spans="1:20" x14ac:dyDescent="0.25">
      <c r="A237">
        <v>3762611</v>
      </c>
      <c r="B237">
        <v>2024</v>
      </c>
      <c r="C237" t="s">
        <v>78</v>
      </c>
      <c r="D237">
        <v>1043</v>
      </c>
      <c r="E237" t="s">
        <v>55</v>
      </c>
      <c r="F237" s="7">
        <v>512.75</v>
      </c>
      <c r="H237" s="7">
        <v>112.81</v>
      </c>
      <c r="S237" s="3">
        <v>632.80999999999995</v>
      </c>
      <c r="T237" t="str">
        <f t="shared" si="3"/>
        <v>1043 FOX GAP RD</v>
      </c>
    </row>
    <row r="238" spans="1:20" x14ac:dyDescent="0.25">
      <c r="A238">
        <v>3784672</v>
      </c>
      <c r="B238">
        <v>2025</v>
      </c>
      <c r="C238" t="s">
        <v>78</v>
      </c>
      <c r="D238">
        <v>1043</v>
      </c>
      <c r="E238" t="s">
        <v>55</v>
      </c>
      <c r="F238" s="7">
        <v>543.75</v>
      </c>
      <c r="H238" s="7">
        <v>119.63</v>
      </c>
      <c r="S238" s="3">
        <v>670.63</v>
      </c>
      <c r="T238" t="str">
        <f t="shared" si="3"/>
        <v>1043 FOX GAP RD</v>
      </c>
    </row>
    <row r="239" spans="1:20" x14ac:dyDescent="0.25">
      <c r="A239">
        <v>3762428</v>
      </c>
      <c r="B239">
        <v>2024</v>
      </c>
      <c r="C239" t="s">
        <v>466</v>
      </c>
      <c r="D239">
        <v>2891</v>
      </c>
      <c r="E239" t="s">
        <v>5</v>
      </c>
      <c r="F239" s="7">
        <v>512.75</v>
      </c>
      <c r="H239" s="7">
        <v>112.81</v>
      </c>
      <c r="L239" s="7">
        <v>32.81</v>
      </c>
      <c r="R239" s="1">
        <v>45994</v>
      </c>
      <c r="S239" s="3">
        <v>600</v>
      </c>
      <c r="T239" t="str">
        <f t="shared" si="3"/>
        <v>2891 N DELAWARE DR</v>
      </c>
    </row>
    <row r="240" spans="1:20" x14ac:dyDescent="0.25">
      <c r="A240">
        <v>3784341</v>
      </c>
      <c r="B240">
        <v>2025</v>
      </c>
      <c r="C240" t="s">
        <v>466</v>
      </c>
      <c r="D240">
        <v>2891</v>
      </c>
      <c r="E240" t="s">
        <v>5</v>
      </c>
      <c r="F240" s="7">
        <v>543.75</v>
      </c>
      <c r="H240" s="7">
        <v>119.63</v>
      </c>
      <c r="S240" s="3">
        <v>670.63</v>
      </c>
      <c r="T240" t="str">
        <f t="shared" si="3"/>
        <v>2891 N DELAWARE DR</v>
      </c>
    </row>
    <row r="241" spans="1:20" x14ac:dyDescent="0.25">
      <c r="A241">
        <v>3784815</v>
      </c>
      <c r="B241">
        <v>2025</v>
      </c>
      <c r="C241" t="s">
        <v>309</v>
      </c>
      <c r="D241">
        <v>66</v>
      </c>
      <c r="E241" t="s">
        <v>1</v>
      </c>
      <c r="F241" s="7">
        <v>543.75</v>
      </c>
      <c r="H241" s="7">
        <v>119.63</v>
      </c>
      <c r="S241" s="3">
        <v>670.63</v>
      </c>
      <c r="T241" t="str">
        <f t="shared" si="3"/>
        <v>66 RIDGE RD</v>
      </c>
    </row>
    <row r="242" spans="1:20" x14ac:dyDescent="0.25">
      <c r="A242">
        <v>3623266</v>
      </c>
      <c r="B242">
        <v>2023</v>
      </c>
      <c r="C242" t="s">
        <v>309</v>
      </c>
      <c r="D242">
        <v>663</v>
      </c>
      <c r="E242" t="s">
        <v>1</v>
      </c>
      <c r="F242" s="7">
        <v>485</v>
      </c>
      <c r="H242" s="7">
        <v>106.7</v>
      </c>
      <c r="S242" s="3">
        <v>598.95000000000005</v>
      </c>
      <c r="T242" t="str">
        <f t="shared" si="3"/>
        <v>663 RIDGE RD</v>
      </c>
    </row>
    <row r="243" spans="1:20" x14ac:dyDescent="0.25">
      <c r="A243">
        <v>3784140</v>
      </c>
      <c r="B243">
        <v>2025</v>
      </c>
      <c r="C243" t="s">
        <v>534</v>
      </c>
      <c r="D243">
        <v>490</v>
      </c>
      <c r="E243" t="s">
        <v>535</v>
      </c>
      <c r="F243" s="7">
        <v>543.75</v>
      </c>
      <c r="H243" s="7">
        <v>119.63</v>
      </c>
      <c r="S243" s="3">
        <v>670.63</v>
      </c>
      <c r="T243" t="str">
        <f t="shared" si="3"/>
        <v>490 CENTERVILLE DR</v>
      </c>
    </row>
    <row r="244" spans="1:20" x14ac:dyDescent="0.25">
      <c r="A244">
        <v>3784954</v>
      </c>
      <c r="B244">
        <v>2025</v>
      </c>
      <c r="C244" t="s">
        <v>709</v>
      </c>
      <c r="D244">
        <v>89</v>
      </c>
      <c r="E244" t="s">
        <v>707</v>
      </c>
      <c r="F244" s="7">
        <v>543.75</v>
      </c>
      <c r="H244" s="7">
        <v>119.63</v>
      </c>
      <c r="S244" s="3">
        <v>670.63</v>
      </c>
      <c r="T244" t="str">
        <f t="shared" si="3"/>
        <v>89 GREENTREE LN</v>
      </c>
    </row>
    <row r="245" spans="1:20" x14ac:dyDescent="0.25">
      <c r="A245">
        <v>3623268</v>
      </c>
      <c r="B245">
        <v>2023</v>
      </c>
      <c r="C245" t="s">
        <v>310</v>
      </c>
      <c r="D245">
        <v>145</v>
      </c>
      <c r="E245" t="s">
        <v>34</v>
      </c>
      <c r="F245" s="7">
        <v>485</v>
      </c>
      <c r="H245" s="7">
        <v>106.7</v>
      </c>
      <c r="S245" s="3">
        <v>598.95000000000005</v>
      </c>
      <c r="T245" t="str">
        <f t="shared" si="3"/>
        <v>145 LENAPE TRL</v>
      </c>
    </row>
    <row r="246" spans="1:20" x14ac:dyDescent="0.25">
      <c r="A246">
        <v>3762415</v>
      </c>
      <c r="B246">
        <v>2024</v>
      </c>
      <c r="C246" t="s">
        <v>310</v>
      </c>
      <c r="D246">
        <v>145</v>
      </c>
      <c r="E246" t="s">
        <v>34</v>
      </c>
      <c r="F246" s="7">
        <v>512.75</v>
      </c>
      <c r="H246" s="7">
        <v>112.81</v>
      </c>
      <c r="S246" s="3">
        <v>632.80999999999995</v>
      </c>
      <c r="T246" t="str">
        <f t="shared" si="3"/>
        <v>145 LENAPE TRL</v>
      </c>
    </row>
    <row r="247" spans="1:20" x14ac:dyDescent="0.25">
      <c r="A247">
        <v>3784783</v>
      </c>
      <c r="B247">
        <v>2025</v>
      </c>
      <c r="C247" t="s">
        <v>310</v>
      </c>
      <c r="D247">
        <v>145</v>
      </c>
      <c r="E247" t="s">
        <v>34</v>
      </c>
      <c r="F247" s="7">
        <v>543.75</v>
      </c>
      <c r="H247" s="7">
        <v>119.63</v>
      </c>
      <c r="S247" s="3">
        <v>670.63</v>
      </c>
      <c r="T247" t="str">
        <f t="shared" si="3"/>
        <v>145 LENAPE TRL</v>
      </c>
    </row>
    <row r="248" spans="1:20" x14ac:dyDescent="0.25">
      <c r="A248">
        <v>3784108</v>
      </c>
      <c r="B248">
        <v>2023</v>
      </c>
      <c r="C248" t="s">
        <v>525</v>
      </c>
      <c r="D248">
        <v>49</v>
      </c>
      <c r="E248" t="s">
        <v>293</v>
      </c>
      <c r="F248" s="7">
        <v>485</v>
      </c>
      <c r="H248" s="7">
        <v>106.7</v>
      </c>
      <c r="S248" s="3">
        <v>598.95000000000005</v>
      </c>
      <c r="T248" t="str">
        <f t="shared" si="3"/>
        <v>49 SHAWNEE DR</v>
      </c>
    </row>
    <row r="249" spans="1:20" x14ac:dyDescent="0.25">
      <c r="A249">
        <v>3784107</v>
      </c>
      <c r="B249">
        <v>2024</v>
      </c>
      <c r="C249" t="s">
        <v>524</v>
      </c>
      <c r="D249">
        <v>49</v>
      </c>
      <c r="E249" t="s">
        <v>293</v>
      </c>
      <c r="F249" s="7">
        <v>512.75</v>
      </c>
      <c r="H249" s="7">
        <v>112.81</v>
      </c>
      <c r="S249" s="3">
        <v>632.80999999999995</v>
      </c>
      <c r="T249" t="str">
        <f t="shared" si="3"/>
        <v>49 SHAWNEE DR</v>
      </c>
    </row>
    <row r="250" spans="1:20" x14ac:dyDescent="0.25">
      <c r="A250">
        <v>3784796</v>
      </c>
      <c r="B250">
        <v>2025</v>
      </c>
      <c r="C250" t="s">
        <v>524</v>
      </c>
      <c r="D250">
        <v>49</v>
      </c>
      <c r="E250" t="s">
        <v>293</v>
      </c>
      <c r="F250" s="7">
        <v>543.75</v>
      </c>
      <c r="H250" s="7">
        <v>119.63</v>
      </c>
      <c r="S250" s="3">
        <v>670.63</v>
      </c>
      <c r="T250" t="str">
        <f t="shared" si="3"/>
        <v>49 SHAWNEE DR</v>
      </c>
    </row>
    <row r="251" spans="1:20" x14ac:dyDescent="0.25">
      <c r="A251">
        <v>3501417</v>
      </c>
      <c r="B251">
        <v>2012</v>
      </c>
      <c r="C251" t="s">
        <v>8</v>
      </c>
      <c r="D251">
        <v>414</v>
      </c>
      <c r="E251" t="s">
        <v>9</v>
      </c>
      <c r="F251" s="7">
        <v>270</v>
      </c>
      <c r="G251" s="7">
        <v>71.55</v>
      </c>
      <c r="H251" s="7">
        <v>59.4</v>
      </c>
      <c r="L251" s="7">
        <v>216.12</v>
      </c>
      <c r="R251" s="1">
        <v>45461</v>
      </c>
      <c r="S251" s="3">
        <v>184.83</v>
      </c>
      <c r="T251" t="str">
        <f t="shared" si="3"/>
        <v>414 MILLION DOLLAR HWY</v>
      </c>
    </row>
    <row r="252" spans="1:20" x14ac:dyDescent="0.25">
      <c r="A252">
        <v>3478744</v>
      </c>
      <c r="B252">
        <v>2015</v>
      </c>
      <c r="C252" t="s">
        <v>8</v>
      </c>
      <c r="D252">
        <v>414</v>
      </c>
      <c r="E252" t="s">
        <v>9</v>
      </c>
      <c r="F252" s="7">
        <v>270</v>
      </c>
      <c r="G252" s="7">
        <v>71.55</v>
      </c>
      <c r="H252" s="7">
        <v>59.4</v>
      </c>
      <c r="I252" s="7">
        <v>150</v>
      </c>
      <c r="J252" s="7">
        <v>24.5</v>
      </c>
      <c r="S252" s="3">
        <v>575.45000000000005</v>
      </c>
      <c r="T252" t="str">
        <f t="shared" si="3"/>
        <v>414 MILLION DOLLAR HWY</v>
      </c>
    </row>
    <row r="253" spans="1:20" x14ac:dyDescent="0.25">
      <c r="A253">
        <v>3479662</v>
      </c>
      <c r="B253">
        <v>2016</v>
      </c>
      <c r="C253" t="s">
        <v>8</v>
      </c>
      <c r="D253">
        <v>414</v>
      </c>
      <c r="E253" t="s">
        <v>9</v>
      </c>
      <c r="F253" s="7">
        <v>270</v>
      </c>
      <c r="G253" s="7">
        <v>71.55</v>
      </c>
      <c r="H253" s="7">
        <v>59.4</v>
      </c>
      <c r="S253" s="3">
        <v>400.95</v>
      </c>
      <c r="T253" t="str">
        <f t="shared" si="3"/>
        <v>414 MILLION DOLLAR HWY</v>
      </c>
    </row>
    <row r="254" spans="1:20" x14ac:dyDescent="0.25">
      <c r="A254">
        <v>3500566</v>
      </c>
      <c r="B254">
        <v>2017</v>
      </c>
      <c r="C254" t="s">
        <v>8</v>
      </c>
      <c r="D254">
        <v>414</v>
      </c>
      <c r="E254" t="s">
        <v>9</v>
      </c>
      <c r="F254" s="7">
        <v>270</v>
      </c>
      <c r="G254" s="7">
        <v>71.55</v>
      </c>
      <c r="H254" s="7">
        <v>59.4</v>
      </c>
      <c r="S254" s="3">
        <v>400.95</v>
      </c>
      <c r="T254" t="str">
        <f t="shared" si="3"/>
        <v>414 MILLION DOLLAR HWY</v>
      </c>
    </row>
    <row r="255" spans="1:20" x14ac:dyDescent="0.25">
      <c r="A255">
        <v>3520841</v>
      </c>
      <c r="B255">
        <v>2018</v>
      </c>
      <c r="C255" t="s">
        <v>8</v>
      </c>
      <c r="D255">
        <v>414</v>
      </c>
      <c r="E255" t="s">
        <v>9</v>
      </c>
      <c r="F255" s="7">
        <v>225</v>
      </c>
      <c r="G255" s="7">
        <v>22.5</v>
      </c>
      <c r="H255" s="7">
        <v>49.5</v>
      </c>
      <c r="S255" s="3">
        <v>297</v>
      </c>
      <c r="T255" t="str">
        <f t="shared" si="3"/>
        <v>414 MILLION DOLLAR HWY</v>
      </c>
    </row>
    <row r="256" spans="1:20" x14ac:dyDescent="0.25">
      <c r="A256">
        <v>3547467</v>
      </c>
      <c r="B256">
        <v>2019</v>
      </c>
      <c r="C256" t="s">
        <v>8</v>
      </c>
      <c r="D256">
        <v>414</v>
      </c>
      <c r="E256" t="s">
        <v>183</v>
      </c>
      <c r="F256" s="7">
        <v>225</v>
      </c>
      <c r="G256" s="7">
        <v>22.5</v>
      </c>
      <c r="H256" s="7">
        <v>49.5</v>
      </c>
      <c r="I256" s="7">
        <v>150</v>
      </c>
      <c r="J256" s="7">
        <v>24.5</v>
      </c>
      <c r="K256" s="7">
        <v>50</v>
      </c>
      <c r="S256" s="3">
        <v>521.5</v>
      </c>
      <c r="T256" t="str">
        <f t="shared" si="3"/>
        <v>414 MILLION DOLLAR HIGHWAY</v>
      </c>
    </row>
    <row r="257" spans="1:20" x14ac:dyDescent="0.25">
      <c r="A257">
        <v>3784412</v>
      </c>
      <c r="B257">
        <v>2025</v>
      </c>
      <c r="C257" t="s">
        <v>591</v>
      </c>
      <c r="D257">
        <v>354</v>
      </c>
      <c r="E257" t="s">
        <v>129</v>
      </c>
      <c r="F257" s="7">
        <v>543.75</v>
      </c>
      <c r="H257" s="7">
        <v>119.63</v>
      </c>
      <c r="S257" s="3">
        <v>670.63</v>
      </c>
      <c r="T257" t="str">
        <f t="shared" si="3"/>
        <v>354 SUNRISE BLVD</v>
      </c>
    </row>
    <row r="258" spans="1:20" x14ac:dyDescent="0.25">
      <c r="A258">
        <v>3784759</v>
      </c>
      <c r="B258">
        <v>2025</v>
      </c>
      <c r="C258" t="s">
        <v>627</v>
      </c>
      <c r="D258">
        <v>1024</v>
      </c>
      <c r="E258" t="s">
        <v>612</v>
      </c>
      <c r="F258" s="7">
        <v>543.75</v>
      </c>
      <c r="H258" s="7">
        <v>119.63</v>
      </c>
      <c r="S258" s="3">
        <v>670.63</v>
      </c>
      <c r="T258" t="str">
        <f t="shared" si="3"/>
        <v>1024 BELVIDERE CORNER RD</v>
      </c>
    </row>
    <row r="259" spans="1:20" x14ac:dyDescent="0.25">
      <c r="A259">
        <v>3784761</v>
      </c>
      <c r="B259">
        <v>2025</v>
      </c>
      <c r="C259" t="s">
        <v>627</v>
      </c>
      <c r="D259">
        <v>1030</v>
      </c>
      <c r="E259" t="s">
        <v>612</v>
      </c>
      <c r="F259" s="7">
        <v>543.75</v>
      </c>
      <c r="H259" s="7">
        <v>119.63</v>
      </c>
      <c r="S259" s="3">
        <v>670.63</v>
      </c>
      <c r="T259" t="str">
        <f t="shared" si="3"/>
        <v>1030 BELVIDERE CORNER RD</v>
      </c>
    </row>
    <row r="260" spans="1:20" x14ac:dyDescent="0.25">
      <c r="A260">
        <v>3784760</v>
      </c>
      <c r="B260">
        <v>2025</v>
      </c>
      <c r="C260" t="s">
        <v>627</v>
      </c>
      <c r="D260">
        <v>1034</v>
      </c>
      <c r="E260" t="s">
        <v>612</v>
      </c>
      <c r="F260" s="7">
        <v>543.75</v>
      </c>
      <c r="H260" s="7">
        <v>119.63</v>
      </c>
      <c r="S260" s="3">
        <v>670.63</v>
      </c>
      <c r="T260" t="str">
        <f t="shared" si="3"/>
        <v>1034 BELVIDERE CORNER RD</v>
      </c>
    </row>
    <row r="261" spans="1:20" x14ac:dyDescent="0.25">
      <c r="A261">
        <v>3623276</v>
      </c>
      <c r="B261">
        <v>2023</v>
      </c>
      <c r="C261" t="s">
        <v>311</v>
      </c>
      <c r="D261">
        <v>101</v>
      </c>
      <c r="E261" t="s">
        <v>206</v>
      </c>
      <c r="F261" s="7">
        <v>485</v>
      </c>
      <c r="H261" s="7">
        <v>106.7</v>
      </c>
      <c r="S261" s="3">
        <v>598.95000000000005</v>
      </c>
      <c r="T261" t="str">
        <f t="shared" si="3"/>
        <v>101 ORCHARD RD</v>
      </c>
    </row>
    <row r="262" spans="1:20" x14ac:dyDescent="0.25">
      <c r="A262">
        <v>3623277</v>
      </c>
      <c r="B262">
        <v>2023</v>
      </c>
      <c r="C262" t="s">
        <v>312</v>
      </c>
      <c r="D262">
        <v>9</v>
      </c>
      <c r="E262" t="s">
        <v>80</v>
      </c>
      <c r="F262" s="7">
        <v>485</v>
      </c>
      <c r="H262" s="7">
        <v>106.7</v>
      </c>
      <c r="S262" s="3">
        <v>598.95000000000005</v>
      </c>
      <c r="T262" t="str">
        <f t="shared" ref="T262:T325" si="4">D262&amp; " "&amp;E262</f>
        <v>9 HIGHLAND CT</v>
      </c>
    </row>
    <row r="263" spans="1:20" x14ac:dyDescent="0.25">
      <c r="A263">
        <v>3784917</v>
      </c>
      <c r="B263">
        <v>2025</v>
      </c>
      <c r="C263" t="s">
        <v>312</v>
      </c>
      <c r="D263">
        <v>9</v>
      </c>
      <c r="E263" t="s">
        <v>80</v>
      </c>
      <c r="F263" s="7">
        <v>543.75</v>
      </c>
      <c r="H263" s="7">
        <v>119.63</v>
      </c>
      <c r="S263" s="3">
        <v>670.63</v>
      </c>
      <c r="T263" t="str">
        <f t="shared" si="4"/>
        <v>9 HIGHLAND CT</v>
      </c>
    </row>
    <row r="264" spans="1:20" x14ac:dyDescent="0.25">
      <c r="A264">
        <v>3500572</v>
      </c>
      <c r="B264">
        <v>2017</v>
      </c>
      <c r="C264" t="s">
        <v>79</v>
      </c>
      <c r="D264">
        <v>9</v>
      </c>
      <c r="E264" t="s">
        <v>80</v>
      </c>
      <c r="F264" s="7">
        <v>270</v>
      </c>
      <c r="G264" s="7">
        <v>71.55</v>
      </c>
      <c r="H264" s="7">
        <v>59.4</v>
      </c>
      <c r="I264" s="7">
        <v>150</v>
      </c>
      <c r="J264" s="7">
        <v>24.5</v>
      </c>
      <c r="K264" s="7">
        <v>50</v>
      </c>
      <c r="S264" s="3">
        <v>625.45000000000005</v>
      </c>
      <c r="T264" t="str">
        <f t="shared" si="4"/>
        <v>9 HIGHLAND CT</v>
      </c>
    </row>
    <row r="265" spans="1:20" x14ac:dyDescent="0.25">
      <c r="A265">
        <v>3520843</v>
      </c>
      <c r="B265">
        <v>2018</v>
      </c>
      <c r="C265" t="s">
        <v>79</v>
      </c>
      <c r="D265">
        <v>9</v>
      </c>
      <c r="E265" t="s">
        <v>80</v>
      </c>
      <c r="F265" s="7">
        <v>225</v>
      </c>
      <c r="G265" s="7">
        <v>22.5</v>
      </c>
      <c r="H265" s="7">
        <v>49.5</v>
      </c>
      <c r="S265" s="3">
        <v>297</v>
      </c>
      <c r="T265" t="str">
        <f t="shared" si="4"/>
        <v>9 HIGHLAND CT</v>
      </c>
    </row>
    <row r="266" spans="1:20" x14ac:dyDescent="0.25">
      <c r="A266">
        <v>3547468</v>
      </c>
      <c r="B266">
        <v>2019</v>
      </c>
      <c r="C266" t="s">
        <v>79</v>
      </c>
      <c r="D266">
        <v>9</v>
      </c>
      <c r="E266" t="s">
        <v>184</v>
      </c>
      <c r="F266" s="7">
        <v>225</v>
      </c>
      <c r="G266" s="7">
        <v>22.5</v>
      </c>
      <c r="H266" s="7">
        <v>49.5</v>
      </c>
      <c r="R266" s="1">
        <v>43497</v>
      </c>
      <c r="S266" s="3">
        <v>297</v>
      </c>
      <c r="T266" t="str">
        <f t="shared" si="4"/>
        <v>9 HIGHLAND COURT</v>
      </c>
    </row>
    <row r="267" spans="1:20" x14ac:dyDescent="0.25">
      <c r="A267">
        <v>3576356</v>
      </c>
      <c r="B267">
        <v>2020</v>
      </c>
      <c r="C267" t="s">
        <v>79</v>
      </c>
      <c r="D267">
        <v>9</v>
      </c>
      <c r="E267" t="s">
        <v>80</v>
      </c>
      <c r="F267" s="7">
        <v>225</v>
      </c>
      <c r="G267" s="7">
        <v>22.5</v>
      </c>
      <c r="H267" s="7">
        <v>49.5</v>
      </c>
      <c r="S267" s="3">
        <v>297</v>
      </c>
      <c r="T267" t="str">
        <f t="shared" si="4"/>
        <v>9 HIGHLAND CT</v>
      </c>
    </row>
    <row r="268" spans="1:20" x14ac:dyDescent="0.25">
      <c r="A268">
        <v>3599462</v>
      </c>
      <c r="B268">
        <v>2021</v>
      </c>
      <c r="C268" t="s">
        <v>79</v>
      </c>
      <c r="D268">
        <v>9</v>
      </c>
      <c r="E268" t="s">
        <v>80</v>
      </c>
      <c r="F268" s="7">
        <v>225</v>
      </c>
      <c r="G268" s="7">
        <v>22.5</v>
      </c>
      <c r="H268" s="7">
        <v>49.5</v>
      </c>
      <c r="S268" s="3">
        <v>297</v>
      </c>
      <c r="T268" t="str">
        <f t="shared" si="4"/>
        <v>9 HIGHLAND CT</v>
      </c>
    </row>
    <row r="269" spans="1:20" x14ac:dyDescent="0.25">
      <c r="A269">
        <v>3614874</v>
      </c>
      <c r="B269">
        <v>2022</v>
      </c>
      <c r="C269" t="s">
        <v>79</v>
      </c>
      <c r="D269">
        <v>9</v>
      </c>
      <c r="E269" t="s">
        <v>80</v>
      </c>
      <c r="F269" s="7">
        <v>225</v>
      </c>
      <c r="G269" s="7">
        <v>22.5</v>
      </c>
      <c r="H269" s="7">
        <v>49.5</v>
      </c>
      <c r="I269" s="7">
        <v>150</v>
      </c>
      <c r="J269" s="7">
        <v>24.5</v>
      </c>
      <c r="K269" s="7">
        <v>50</v>
      </c>
      <c r="S269" s="3">
        <v>521.5</v>
      </c>
      <c r="T269" t="str">
        <f t="shared" si="4"/>
        <v>9 HIGHLAND CT</v>
      </c>
    </row>
    <row r="270" spans="1:20" x14ac:dyDescent="0.25">
      <c r="A270">
        <v>3762559</v>
      </c>
      <c r="B270">
        <v>2024</v>
      </c>
      <c r="C270" t="s">
        <v>79</v>
      </c>
      <c r="D270">
        <v>9</v>
      </c>
      <c r="E270" t="s">
        <v>80</v>
      </c>
      <c r="F270" s="7">
        <v>512.75</v>
      </c>
      <c r="H270" s="7">
        <v>112.81</v>
      </c>
      <c r="S270" s="3">
        <v>632.80999999999995</v>
      </c>
      <c r="T270" t="str">
        <f t="shared" si="4"/>
        <v>9 HIGHLAND CT</v>
      </c>
    </row>
    <row r="271" spans="1:20" x14ac:dyDescent="0.25">
      <c r="A271">
        <v>3623280</v>
      </c>
      <c r="B271">
        <v>2023</v>
      </c>
      <c r="C271" t="s">
        <v>313</v>
      </c>
      <c r="D271">
        <v>805</v>
      </c>
      <c r="E271" t="s">
        <v>206</v>
      </c>
      <c r="F271" s="7">
        <v>485</v>
      </c>
      <c r="H271" s="7">
        <v>106.7</v>
      </c>
      <c r="S271" s="3">
        <v>598.95000000000005</v>
      </c>
      <c r="T271" t="str">
        <f t="shared" si="4"/>
        <v>805 ORCHARD RD</v>
      </c>
    </row>
    <row r="272" spans="1:20" x14ac:dyDescent="0.25">
      <c r="A272">
        <v>3762507</v>
      </c>
      <c r="B272">
        <v>2024</v>
      </c>
      <c r="C272" t="s">
        <v>313</v>
      </c>
      <c r="D272">
        <v>805</v>
      </c>
      <c r="E272" t="s">
        <v>206</v>
      </c>
      <c r="F272" s="7">
        <v>512.75</v>
      </c>
      <c r="H272" s="7">
        <v>112.81</v>
      </c>
      <c r="S272" s="3">
        <v>632.80999999999995</v>
      </c>
      <c r="T272" t="str">
        <f t="shared" si="4"/>
        <v>805 ORCHARD RD</v>
      </c>
    </row>
    <row r="273" spans="1:20" x14ac:dyDescent="0.25">
      <c r="A273">
        <v>3784860</v>
      </c>
      <c r="B273">
        <v>2025</v>
      </c>
      <c r="C273" t="s">
        <v>313</v>
      </c>
      <c r="D273">
        <v>805</v>
      </c>
      <c r="E273" t="s">
        <v>206</v>
      </c>
      <c r="F273" s="7">
        <v>543.75</v>
      </c>
      <c r="H273" s="7">
        <v>119.63</v>
      </c>
      <c r="S273" s="3">
        <v>670.63</v>
      </c>
      <c r="T273" t="str">
        <f t="shared" si="4"/>
        <v>805 ORCHARD RD</v>
      </c>
    </row>
    <row r="274" spans="1:20" x14ac:dyDescent="0.25">
      <c r="A274">
        <v>3623281</v>
      </c>
      <c r="B274">
        <v>2023</v>
      </c>
      <c r="C274" t="s">
        <v>313</v>
      </c>
      <c r="D274">
        <v>983</v>
      </c>
      <c r="E274" t="s">
        <v>1</v>
      </c>
      <c r="F274" s="7">
        <v>485</v>
      </c>
      <c r="H274" s="7">
        <v>106.7</v>
      </c>
      <c r="S274" s="3">
        <v>598.95000000000005</v>
      </c>
      <c r="T274" t="str">
        <f t="shared" si="4"/>
        <v>983 RIDGE RD</v>
      </c>
    </row>
    <row r="275" spans="1:20" x14ac:dyDescent="0.25">
      <c r="A275">
        <v>3762480</v>
      </c>
      <c r="B275">
        <v>2024</v>
      </c>
      <c r="C275" t="s">
        <v>313</v>
      </c>
      <c r="D275">
        <v>983</v>
      </c>
      <c r="E275" t="s">
        <v>1</v>
      </c>
      <c r="F275" s="7">
        <v>512.75</v>
      </c>
      <c r="H275" s="7">
        <v>112.81</v>
      </c>
      <c r="S275" s="3">
        <v>632.80999999999995</v>
      </c>
      <c r="T275" t="str">
        <f t="shared" si="4"/>
        <v>983 RIDGE RD</v>
      </c>
    </row>
    <row r="276" spans="1:20" x14ac:dyDescent="0.25">
      <c r="A276">
        <v>3784811</v>
      </c>
      <c r="B276">
        <v>2025</v>
      </c>
      <c r="C276" t="s">
        <v>313</v>
      </c>
      <c r="D276">
        <v>983</v>
      </c>
      <c r="E276" t="s">
        <v>1</v>
      </c>
      <c r="F276" s="7">
        <v>543.75</v>
      </c>
      <c r="H276" s="7">
        <v>119.63</v>
      </c>
      <c r="S276" s="3">
        <v>670.63</v>
      </c>
      <c r="T276" t="str">
        <f t="shared" si="4"/>
        <v>983 RIDGE RD</v>
      </c>
    </row>
    <row r="277" spans="1:20" x14ac:dyDescent="0.25">
      <c r="A277">
        <v>3623318</v>
      </c>
      <c r="B277">
        <v>2023</v>
      </c>
      <c r="C277" t="s">
        <v>314</v>
      </c>
      <c r="D277">
        <v>127</v>
      </c>
      <c r="E277" t="s">
        <v>14</v>
      </c>
      <c r="F277" s="7">
        <v>485</v>
      </c>
      <c r="H277" s="7">
        <v>106.7</v>
      </c>
      <c r="S277" s="3">
        <v>598.95000000000005</v>
      </c>
      <c r="T277" t="str">
        <f t="shared" si="4"/>
        <v>127 JOHNSONVILLE RD</v>
      </c>
    </row>
    <row r="278" spans="1:20" x14ac:dyDescent="0.25">
      <c r="A278">
        <v>3784129</v>
      </c>
      <c r="B278">
        <v>2025</v>
      </c>
      <c r="C278" t="s">
        <v>530</v>
      </c>
      <c r="D278">
        <v>2836</v>
      </c>
      <c r="E278" t="s">
        <v>5</v>
      </c>
      <c r="F278" s="7">
        <v>543.75</v>
      </c>
      <c r="H278" s="7">
        <v>119.63</v>
      </c>
      <c r="S278" s="3">
        <v>670.63</v>
      </c>
      <c r="T278" t="str">
        <f t="shared" si="4"/>
        <v>2836 N DELAWARE DR</v>
      </c>
    </row>
    <row r="279" spans="1:20" x14ac:dyDescent="0.25">
      <c r="A279">
        <v>3501900</v>
      </c>
      <c r="B279">
        <v>2012</v>
      </c>
      <c r="C279" t="s">
        <v>10</v>
      </c>
      <c r="D279">
        <v>1581</v>
      </c>
      <c r="E279" t="s">
        <v>11</v>
      </c>
      <c r="F279" s="7">
        <v>120</v>
      </c>
      <c r="G279" s="7">
        <v>71.55</v>
      </c>
      <c r="H279" s="7">
        <v>26.4</v>
      </c>
      <c r="S279" s="3">
        <v>217.95</v>
      </c>
      <c r="T279" t="str">
        <f t="shared" si="4"/>
        <v>1581 SHADY LN</v>
      </c>
    </row>
    <row r="280" spans="1:20" x14ac:dyDescent="0.25">
      <c r="A280">
        <v>3478749</v>
      </c>
      <c r="B280">
        <v>2015</v>
      </c>
      <c r="C280" t="s">
        <v>10</v>
      </c>
      <c r="D280">
        <v>1581</v>
      </c>
      <c r="E280" t="s">
        <v>11</v>
      </c>
      <c r="F280" s="7">
        <v>270</v>
      </c>
      <c r="G280" s="7">
        <v>71.55</v>
      </c>
      <c r="H280" s="7">
        <v>59.4</v>
      </c>
      <c r="S280" s="3">
        <v>400.95</v>
      </c>
      <c r="T280" t="str">
        <f t="shared" si="4"/>
        <v>1581 SHADY LN</v>
      </c>
    </row>
    <row r="281" spans="1:20" x14ac:dyDescent="0.25">
      <c r="A281">
        <v>3547472</v>
      </c>
      <c r="B281">
        <v>2019</v>
      </c>
      <c r="C281" t="s">
        <v>10</v>
      </c>
      <c r="D281">
        <v>2174</v>
      </c>
      <c r="E281" t="s">
        <v>185</v>
      </c>
      <c r="F281" s="7">
        <v>225</v>
      </c>
      <c r="G281" s="7">
        <v>22.5</v>
      </c>
      <c r="H281" s="7">
        <v>49.5</v>
      </c>
      <c r="S281" s="3">
        <v>297</v>
      </c>
      <c r="T281" t="str">
        <f t="shared" si="4"/>
        <v>2174 MT BETHEL HWAY</v>
      </c>
    </row>
    <row r="282" spans="1:20" x14ac:dyDescent="0.25">
      <c r="A282">
        <v>3576361</v>
      </c>
      <c r="B282">
        <v>2020</v>
      </c>
      <c r="C282" t="s">
        <v>10</v>
      </c>
      <c r="D282">
        <v>2174</v>
      </c>
      <c r="E282" t="s">
        <v>39</v>
      </c>
      <c r="F282" s="7">
        <v>225</v>
      </c>
      <c r="G282" s="7">
        <v>22.5</v>
      </c>
      <c r="H282" s="7">
        <v>49.5</v>
      </c>
      <c r="S282" s="3">
        <v>297</v>
      </c>
      <c r="T282" t="str">
        <f t="shared" si="4"/>
        <v>2174 MT BETHEL HWY</v>
      </c>
    </row>
    <row r="283" spans="1:20" x14ac:dyDescent="0.25">
      <c r="A283">
        <v>3599465</v>
      </c>
      <c r="B283">
        <v>2021</v>
      </c>
      <c r="C283" t="s">
        <v>10</v>
      </c>
      <c r="D283">
        <v>2174</v>
      </c>
      <c r="E283" t="s">
        <v>39</v>
      </c>
      <c r="F283" s="7">
        <v>225</v>
      </c>
      <c r="G283" s="7">
        <v>22.5</v>
      </c>
      <c r="H283" s="7">
        <v>49.5</v>
      </c>
      <c r="S283" s="3">
        <v>297</v>
      </c>
      <c r="T283" t="str">
        <f t="shared" si="4"/>
        <v>2174 MT BETHEL HWY</v>
      </c>
    </row>
    <row r="284" spans="1:20" x14ac:dyDescent="0.25">
      <c r="A284">
        <v>3614878</v>
      </c>
      <c r="B284">
        <v>2022</v>
      </c>
      <c r="C284" t="s">
        <v>10</v>
      </c>
      <c r="D284">
        <v>2174</v>
      </c>
      <c r="E284" t="s">
        <v>39</v>
      </c>
      <c r="F284" s="7">
        <v>225</v>
      </c>
      <c r="G284" s="7">
        <v>22.5</v>
      </c>
      <c r="H284" s="7">
        <v>49.5</v>
      </c>
      <c r="S284" s="3">
        <v>297</v>
      </c>
      <c r="T284" t="str">
        <f t="shared" si="4"/>
        <v>2174 MT BETHEL HWY</v>
      </c>
    </row>
    <row r="285" spans="1:20" x14ac:dyDescent="0.25">
      <c r="A285">
        <v>3623320</v>
      </c>
      <c r="B285">
        <v>2023</v>
      </c>
      <c r="C285" t="s">
        <v>10</v>
      </c>
      <c r="D285">
        <v>2174</v>
      </c>
      <c r="E285" t="s">
        <v>39</v>
      </c>
      <c r="F285" s="7">
        <v>485</v>
      </c>
      <c r="H285" s="7">
        <v>106.7</v>
      </c>
      <c r="S285" s="3">
        <v>598.95000000000005</v>
      </c>
      <c r="T285" t="str">
        <f t="shared" si="4"/>
        <v>2174 MT BETHEL HWY</v>
      </c>
    </row>
    <row r="286" spans="1:20" x14ac:dyDescent="0.25">
      <c r="A286">
        <v>3762361</v>
      </c>
      <c r="B286">
        <v>2024</v>
      </c>
      <c r="C286" t="s">
        <v>10</v>
      </c>
      <c r="D286">
        <v>2174</v>
      </c>
      <c r="E286" t="s">
        <v>39</v>
      </c>
      <c r="F286" s="7">
        <v>512.75</v>
      </c>
      <c r="H286" s="7">
        <v>112.81</v>
      </c>
      <c r="S286" s="3">
        <v>632.80999999999995</v>
      </c>
      <c r="T286" t="str">
        <f t="shared" si="4"/>
        <v>2174 MT BETHEL HWY</v>
      </c>
    </row>
    <row r="287" spans="1:20" x14ac:dyDescent="0.25">
      <c r="A287">
        <v>3784340</v>
      </c>
      <c r="B287">
        <v>2025</v>
      </c>
      <c r="C287" t="s">
        <v>10</v>
      </c>
      <c r="D287">
        <v>2174</v>
      </c>
      <c r="E287" t="s">
        <v>39</v>
      </c>
      <c r="F287" s="7">
        <v>543.75</v>
      </c>
      <c r="H287" s="7">
        <v>119.63</v>
      </c>
      <c r="S287" s="3">
        <v>670.63</v>
      </c>
      <c r="T287" t="str">
        <f t="shared" si="4"/>
        <v>2174 MT BETHEL HWY</v>
      </c>
    </row>
    <row r="288" spans="1:20" x14ac:dyDescent="0.25">
      <c r="A288">
        <v>3762265</v>
      </c>
      <c r="B288">
        <v>2024</v>
      </c>
      <c r="C288" t="s">
        <v>425</v>
      </c>
      <c r="D288">
        <v>1813</v>
      </c>
      <c r="E288" t="s">
        <v>32</v>
      </c>
      <c r="F288" s="7">
        <v>512.75</v>
      </c>
      <c r="H288" s="7">
        <v>112.81</v>
      </c>
      <c r="S288" s="3">
        <v>632.80999999999995</v>
      </c>
      <c r="T288" t="str">
        <f t="shared" si="4"/>
        <v>1813 POTOMAC ST</v>
      </c>
    </row>
    <row r="289" spans="1:20" x14ac:dyDescent="0.25">
      <c r="A289">
        <v>3614880</v>
      </c>
      <c r="B289">
        <v>2022</v>
      </c>
      <c r="C289" t="s">
        <v>269</v>
      </c>
      <c r="D289">
        <v>252</v>
      </c>
      <c r="E289" t="s">
        <v>270</v>
      </c>
      <c r="F289" s="7">
        <v>225</v>
      </c>
      <c r="G289" s="7">
        <v>22.5</v>
      </c>
      <c r="H289" s="7">
        <v>49.5</v>
      </c>
      <c r="S289" s="3">
        <v>297</v>
      </c>
      <c r="T289" t="str">
        <f t="shared" si="4"/>
        <v>252 E SHORE DR</v>
      </c>
    </row>
    <row r="290" spans="1:20" x14ac:dyDescent="0.25">
      <c r="A290">
        <v>3623326</v>
      </c>
      <c r="B290">
        <v>2023</v>
      </c>
      <c r="C290" t="s">
        <v>316</v>
      </c>
      <c r="D290">
        <v>252</v>
      </c>
      <c r="E290" t="s">
        <v>270</v>
      </c>
      <c r="F290" s="7">
        <v>485</v>
      </c>
      <c r="H290" s="7">
        <v>106.7</v>
      </c>
      <c r="S290" s="3">
        <v>598.95000000000005</v>
      </c>
      <c r="T290" t="str">
        <f t="shared" si="4"/>
        <v>252 E SHORE DR</v>
      </c>
    </row>
    <row r="291" spans="1:20" x14ac:dyDescent="0.25">
      <c r="A291">
        <v>3784884</v>
      </c>
      <c r="B291">
        <v>2025</v>
      </c>
      <c r="C291" t="s">
        <v>316</v>
      </c>
      <c r="D291">
        <v>252</v>
      </c>
      <c r="E291" t="s">
        <v>270</v>
      </c>
      <c r="F291" s="7">
        <v>543.75</v>
      </c>
      <c r="H291" s="7">
        <v>119.63</v>
      </c>
      <c r="S291" s="3">
        <v>670.63</v>
      </c>
      <c r="T291" t="str">
        <f t="shared" si="4"/>
        <v>252 E SHORE DR</v>
      </c>
    </row>
    <row r="292" spans="1:20" x14ac:dyDescent="0.25">
      <c r="A292">
        <v>3784905</v>
      </c>
      <c r="B292">
        <v>2025</v>
      </c>
      <c r="C292" t="s">
        <v>678</v>
      </c>
      <c r="D292">
        <v>4079</v>
      </c>
      <c r="E292" t="s">
        <v>498</v>
      </c>
      <c r="F292" s="7">
        <v>543.75</v>
      </c>
      <c r="H292" s="7">
        <v>119.63</v>
      </c>
      <c r="S292" s="3">
        <v>670.63</v>
      </c>
      <c r="T292" t="str">
        <f t="shared" si="4"/>
        <v>4079 CHURCH ST</v>
      </c>
    </row>
    <row r="293" spans="1:20" x14ac:dyDescent="0.25">
      <c r="A293">
        <v>3784911</v>
      </c>
      <c r="B293">
        <v>2025</v>
      </c>
      <c r="C293" t="s">
        <v>683</v>
      </c>
      <c r="D293">
        <v>108</v>
      </c>
      <c r="E293" t="s">
        <v>684</v>
      </c>
      <c r="F293" s="7">
        <v>543.75</v>
      </c>
      <c r="H293" s="7">
        <v>119.63</v>
      </c>
      <c r="S293" s="3">
        <v>670.63</v>
      </c>
      <c r="T293" t="str">
        <f t="shared" si="4"/>
        <v>108 WILDON DR</v>
      </c>
    </row>
    <row r="294" spans="1:20" x14ac:dyDescent="0.25">
      <c r="A294">
        <v>3599467</v>
      </c>
      <c r="B294">
        <v>2021</v>
      </c>
      <c r="C294" t="s">
        <v>248</v>
      </c>
      <c r="D294">
        <v>2065</v>
      </c>
      <c r="E294" t="s">
        <v>239</v>
      </c>
      <c r="F294" s="7">
        <v>225</v>
      </c>
      <c r="G294" s="7">
        <v>22.5</v>
      </c>
      <c r="H294" s="7">
        <v>49.5</v>
      </c>
      <c r="S294" s="3">
        <v>297</v>
      </c>
      <c r="T294" t="str">
        <f t="shared" si="4"/>
        <v>2065 DELAWARE DR</v>
      </c>
    </row>
    <row r="295" spans="1:20" x14ac:dyDescent="0.25">
      <c r="A295">
        <v>3762326</v>
      </c>
      <c r="B295">
        <v>2024</v>
      </c>
      <c r="C295" t="s">
        <v>248</v>
      </c>
      <c r="D295">
        <v>2065</v>
      </c>
      <c r="E295" t="s">
        <v>70</v>
      </c>
      <c r="F295" s="7">
        <v>512.75</v>
      </c>
      <c r="H295" s="7">
        <v>112.81</v>
      </c>
      <c r="S295" s="3">
        <v>632.80999999999995</v>
      </c>
      <c r="T295" t="str">
        <f t="shared" si="4"/>
        <v>2065 S DELAWARE DR</v>
      </c>
    </row>
    <row r="296" spans="1:20" x14ac:dyDescent="0.25">
      <c r="A296">
        <v>3784109</v>
      </c>
      <c r="B296">
        <v>2023</v>
      </c>
      <c r="C296" t="s">
        <v>526</v>
      </c>
      <c r="D296">
        <v>144</v>
      </c>
      <c r="E296" t="s">
        <v>23</v>
      </c>
      <c r="F296" s="7">
        <v>132</v>
      </c>
      <c r="H296" s="7">
        <v>29.04</v>
      </c>
      <c r="S296" s="3">
        <v>198.3</v>
      </c>
      <c r="T296" t="str">
        <f t="shared" si="4"/>
        <v>144 CRYSTAL TERR</v>
      </c>
    </row>
    <row r="297" spans="1:20" x14ac:dyDescent="0.25">
      <c r="A297">
        <v>3784110</v>
      </c>
      <c r="B297">
        <v>2023</v>
      </c>
      <c r="C297" t="s">
        <v>526</v>
      </c>
      <c r="D297">
        <v>144</v>
      </c>
      <c r="E297" t="s">
        <v>23</v>
      </c>
      <c r="F297" s="7">
        <v>132.87</v>
      </c>
      <c r="H297" s="7">
        <v>29.23</v>
      </c>
      <c r="S297" s="3">
        <v>164.08</v>
      </c>
      <c r="T297" t="str">
        <f t="shared" si="4"/>
        <v>144 CRYSTAL TERR</v>
      </c>
    </row>
    <row r="298" spans="1:20" x14ac:dyDescent="0.25">
      <c r="A298">
        <v>3623329</v>
      </c>
      <c r="B298">
        <v>2023</v>
      </c>
      <c r="C298" t="s">
        <v>317</v>
      </c>
      <c r="D298">
        <v>34</v>
      </c>
      <c r="E298" t="s">
        <v>129</v>
      </c>
      <c r="F298" s="7">
        <v>485</v>
      </c>
      <c r="H298" s="7">
        <v>106.7</v>
      </c>
      <c r="S298" s="3">
        <v>598.95000000000005</v>
      </c>
      <c r="T298" t="str">
        <f t="shared" si="4"/>
        <v>34 SUNRISE BLVD</v>
      </c>
    </row>
    <row r="299" spans="1:20" x14ac:dyDescent="0.25">
      <c r="A299">
        <v>3614883</v>
      </c>
      <c r="B299">
        <v>2022</v>
      </c>
      <c r="C299" t="s">
        <v>271</v>
      </c>
      <c r="D299">
        <v>49</v>
      </c>
      <c r="E299" t="s">
        <v>23</v>
      </c>
      <c r="F299" s="7">
        <v>225</v>
      </c>
      <c r="G299" s="7">
        <v>22.5</v>
      </c>
      <c r="H299" s="7">
        <v>49.5</v>
      </c>
      <c r="S299" s="3">
        <v>297</v>
      </c>
      <c r="T299" t="str">
        <f t="shared" si="4"/>
        <v>49 CRYSTAL TERR</v>
      </c>
    </row>
    <row r="300" spans="1:20" x14ac:dyDescent="0.25">
      <c r="A300">
        <v>3623330</v>
      </c>
      <c r="B300">
        <v>2023</v>
      </c>
      <c r="C300" t="s">
        <v>318</v>
      </c>
      <c r="D300">
        <v>49</v>
      </c>
      <c r="E300" t="s">
        <v>23</v>
      </c>
      <c r="F300" s="7">
        <v>485</v>
      </c>
      <c r="H300" s="7">
        <v>106.7</v>
      </c>
      <c r="S300" s="3">
        <v>598.95000000000005</v>
      </c>
      <c r="T300" t="str">
        <f t="shared" si="4"/>
        <v>49 CRYSTAL TERR</v>
      </c>
    </row>
    <row r="301" spans="1:20" x14ac:dyDescent="0.25">
      <c r="A301">
        <v>3784387</v>
      </c>
      <c r="B301">
        <v>2025</v>
      </c>
      <c r="C301" t="s">
        <v>580</v>
      </c>
      <c r="D301">
        <v>49</v>
      </c>
      <c r="E301" t="s">
        <v>23</v>
      </c>
      <c r="F301" s="7">
        <v>543.75</v>
      </c>
      <c r="H301" s="7">
        <v>119.63</v>
      </c>
      <c r="S301" s="3">
        <v>670.63</v>
      </c>
      <c r="T301" t="str">
        <f t="shared" si="4"/>
        <v>49 CRYSTAL TERR</v>
      </c>
    </row>
    <row r="302" spans="1:20" x14ac:dyDescent="0.25">
      <c r="A302">
        <v>3762449</v>
      </c>
      <c r="B302">
        <v>2024</v>
      </c>
      <c r="C302" t="s">
        <v>471</v>
      </c>
      <c r="D302">
        <v>49</v>
      </c>
      <c r="E302" t="s">
        <v>231</v>
      </c>
      <c r="F302" s="7">
        <v>512.75</v>
      </c>
      <c r="H302" s="7">
        <v>112.81</v>
      </c>
      <c r="S302" s="3">
        <v>632.80999999999995</v>
      </c>
      <c r="T302" t="str">
        <f t="shared" si="4"/>
        <v>49 CRYSTAL TER</v>
      </c>
    </row>
    <row r="303" spans="1:20" x14ac:dyDescent="0.25">
      <c r="A303">
        <v>3784373</v>
      </c>
      <c r="B303">
        <v>2025</v>
      </c>
      <c r="C303" t="s">
        <v>575</v>
      </c>
      <c r="D303">
        <v>198</v>
      </c>
      <c r="E303" t="s">
        <v>9</v>
      </c>
      <c r="F303" s="7">
        <v>543.75</v>
      </c>
      <c r="H303" s="7">
        <v>119.63</v>
      </c>
      <c r="S303" s="3">
        <v>670.63</v>
      </c>
      <c r="T303" t="str">
        <f t="shared" si="4"/>
        <v>198 MILLION DOLLAR HWY</v>
      </c>
    </row>
    <row r="304" spans="1:20" x14ac:dyDescent="0.25">
      <c r="A304">
        <v>3784952</v>
      </c>
      <c r="B304">
        <v>2025</v>
      </c>
      <c r="C304" t="s">
        <v>708</v>
      </c>
      <c r="D304">
        <v>97</v>
      </c>
      <c r="E304" t="s">
        <v>408</v>
      </c>
      <c r="F304" s="7">
        <v>543.75</v>
      </c>
      <c r="H304" s="7">
        <v>119.63</v>
      </c>
      <c r="S304" s="3">
        <v>670.63</v>
      </c>
      <c r="T304" t="str">
        <f t="shared" si="4"/>
        <v>97 HILLSIDE CT</v>
      </c>
    </row>
    <row r="305" spans="1:20" x14ac:dyDescent="0.25">
      <c r="A305">
        <v>3784875</v>
      </c>
      <c r="B305">
        <v>2025</v>
      </c>
      <c r="C305" t="s">
        <v>663</v>
      </c>
      <c r="D305">
        <v>554</v>
      </c>
      <c r="E305" t="s">
        <v>32</v>
      </c>
      <c r="F305" s="7">
        <v>543.75</v>
      </c>
      <c r="H305" s="7">
        <v>119.63</v>
      </c>
      <c r="S305" s="3">
        <v>670.63</v>
      </c>
      <c r="T305" t="str">
        <f t="shared" si="4"/>
        <v>554 POTOMAC ST</v>
      </c>
    </row>
    <row r="306" spans="1:20" x14ac:dyDescent="0.25">
      <c r="A306">
        <v>3520883</v>
      </c>
      <c r="B306">
        <v>2018</v>
      </c>
      <c r="C306" t="s">
        <v>157</v>
      </c>
      <c r="D306">
        <v>1429</v>
      </c>
      <c r="E306" t="s">
        <v>11</v>
      </c>
      <c r="F306" s="7">
        <v>225</v>
      </c>
      <c r="G306" s="7">
        <v>22.5</v>
      </c>
      <c r="H306" s="7">
        <v>49.5</v>
      </c>
      <c r="S306" s="3">
        <v>297</v>
      </c>
      <c r="T306" t="str">
        <f t="shared" si="4"/>
        <v>1429 SHADY LN</v>
      </c>
    </row>
    <row r="307" spans="1:20" x14ac:dyDescent="0.25">
      <c r="A307">
        <v>3623336</v>
      </c>
      <c r="B307">
        <v>2023</v>
      </c>
      <c r="C307" t="s">
        <v>319</v>
      </c>
      <c r="D307">
        <v>50</v>
      </c>
      <c r="E307" t="s">
        <v>161</v>
      </c>
      <c r="F307" s="7">
        <v>485</v>
      </c>
      <c r="H307" s="7">
        <v>106.7</v>
      </c>
      <c r="L307" s="7">
        <v>300.74</v>
      </c>
      <c r="R307" s="1">
        <v>45412</v>
      </c>
      <c r="S307" s="3">
        <v>298.20999999999998</v>
      </c>
      <c r="T307" t="str">
        <f t="shared" si="4"/>
        <v>50 CAROLEE LN</v>
      </c>
    </row>
    <row r="308" spans="1:20" x14ac:dyDescent="0.25">
      <c r="A308">
        <v>3784198</v>
      </c>
      <c r="B308">
        <v>2025</v>
      </c>
      <c r="C308" t="s">
        <v>319</v>
      </c>
      <c r="D308">
        <v>50</v>
      </c>
      <c r="E308" t="s">
        <v>161</v>
      </c>
      <c r="F308" s="7">
        <v>543.75</v>
      </c>
      <c r="H308" s="7">
        <v>119.63</v>
      </c>
      <c r="S308" s="3">
        <v>670.63</v>
      </c>
      <c r="T308" t="str">
        <f t="shared" si="4"/>
        <v>50 CAROLEE LN</v>
      </c>
    </row>
    <row r="309" spans="1:20" x14ac:dyDescent="0.25">
      <c r="A309">
        <v>3547483</v>
      </c>
      <c r="B309">
        <v>2019</v>
      </c>
      <c r="C309" t="s">
        <v>186</v>
      </c>
      <c r="D309">
        <v>58</v>
      </c>
      <c r="E309" t="s">
        <v>187</v>
      </c>
      <c r="F309" s="7">
        <v>225</v>
      </c>
      <c r="G309" s="7">
        <v>22.5</v>
      </c>
      <c r="H309" s="7">
        <v>49.5</v>
      </c>
      <c r="I309" s="7">
        <v>150</v>
      </c>
      <c r="K309" s="7">
        <v>50</v>
      </c>
      <c r="L309" s="7">
        <v>82.34</v>
      </c>
      <c r="Q309" s="7">
        <v>50</v>
      </c>
      <c r="R309" s="1">
        <v>44498</v>
      </c>
      <c r="S309" s="3">
        <v>364.66</v>
      </c>
      <c r="T309" t="str">
        <f t="shared" si="4"/>
        <v>58 JAACOBY RUN ROAD</v>
      </c>
    </row>
    <row r="310" spans="1:20" x14ac:dyDescent="0.25">
      <c r="A310">
        <v>3576369</v>
      </c>
      <c r="B310">
        <v>2020</v>
      </c>
      <c r="C310" t="s">
        <v>186</v>
      </c>
      <c r="D310">
        <v>58</v>
      </c>
      <c r="E310" t="s">
        <v>221</v>
      </c>
      <c r="F310" s="7">
        <v>225</v>
      </c>
      <c r="G310" s="7">
        <v>22.5</v>
      </c>
      <c r="H310" s="7">
        <v>49.5</v>
      </c>
      <c r="S310" s="3">
        <v>297</v>
      </c>
      <c r="T310" t="str">
        <f t="shared" si="4"/>
        <v>58 JACOBY RUN RD</v>
      </c>
    </row>
    <row r="311" spans="1:20" x14ac:dyDescent="0.25">
      <c r="A311">
        <v>3599476</v>
      </c>
      <c r="B311">
        <v>2021</v>
      </c>
      <c r="C311" t="s">
        <v>186</v>
      </c>
      <c r="D311">
        <v>58</v>
      </c>
      <c r="E311" t="s">
        <v>221</v>
      </c>
      <c r="F311" s="7">
        <v>225</v>
      </c>
      <c r="G311" s="7">
        <v>22.5</v>
      </c>
      <c r="H311" s="7">
        <v>49.5</v>
      </c>
      <c r="S311" s="3">
        <v>297</v>
      </c>
      <c r="T311" t="str">
        <f t="shared" si="4"/>
        <v>58 JACOBY RUN RD</v>
      </c>
    </row>
    <row r="312" spans="1:20" x14ac:dyDescent="0.25">
      <c r="A312">
        <v>3614885</v>
      </c>
      <c r="B312">
        <v>2022</v>
      </c>
      <c r="C312" t="s">
        <v>186</v>
      </c>
      <c r="D312">
        <v>58</v>
      </c>
      <c r="E312" t="s">
        <v>221</v>
      </c>
      <c r="F312" s="7">
        <v>225</v>
      </c>
      <c r="G312" s="7">
        <v>22.5</v>
      </c>
      <c r="H312" s="7">
        <v>49.5</v>
      </c>
      <c r="I312" s="7">
        <v>150</v>
      </c>
      <c r="J312" s="7">
        <v>24.5</v>
      </c>
      <c r="K312" s="7">
        <v>50</v>
      </c>
      <c r="S312" s="3">
        <v>521.5</v>
      </c>
      <c r="T312" t="str">
        <f t="shared" si="4"/>
        <v>58 JACOBY RUN RD</v>
      </c>
    </row>
    <row r="313" spans="1:20" x14ac:dyDescent="0.25">
      <c r="A313">
        <v>3623338</v>
      </c>
      <c r="B313">
        <v>2023</v>
      </c>
      <c r="C313" t="s">
        <v>186</v>
      </c>
      <c r="D313">
        <v>58</v>
      </c>
      <c r="E313" t="s">
        <v>320</v>
      </c>
      <c r="F313" s="7">
        <v>485</v>
      </c>
      <c r="H313" s="7">
        <v>106.7</v>
      </c>
      <c r="S313" s="3">
        <v>598.95000000000005</v>
      </c>
      <c r="T313" t="str">
        <f t="shared" si="4"/>
        <v>58 JAACOBY RUN RD</v>
      </c>
    </row>
    <row r="314" spans="1:20" x14ac:dyDescent="0.25">
      <c r="A314">
        <v>3784902</v>
      </c>
      <c r="B314">
        <v>2025</v>
      </c>
      <c r="C314" t="s">
        <v>186</v>
      </c>
      <c r="D314">
        <v>58</v>
      </c>
      <c r="E314" t="s">
        <v>279</v>
      </c>
      <c r="F314" s="7">
        <v>543.75</v>
      </c>
      <c r="H314" s="7">
        <v>119.63</v>
      </c>
      <c r="S314" s="3">
        <v>670.63</v>
      </c>
      <c r="T314" t="str">
        <f t="shared" si="4"/>
        <v>58 JACOBY CREEK RD</v>
      </c>
    </row>
    <row r="315" spans="1:20" x14ac:dyDescent="0.25">
      <c r="A315">
        <v>3784852</v>
      </c>
      <c r="B315">
        <v>2025</v>
      </c>
      <c r="C315" t="s">
        <v>655</v>
      </c>
      <c r="D315">
        <v>733</v>
      </c>
      <c r="E315" t="s">
        <v>70</v>
      </c>
      <c r="F315" s="7">
        <v>543.75</v>
      </c>
      <c r="H315" s="7">
        <v>119.63</v>
      </c>
      <c r="S315" s="3">
        <v>670.63</v>
      </c>
      <c r="T315" t="str">
        <f t="shared" si="4"/>
        <v>733 S DELAWARE DR</v>
      </c>
    </row>
    <row r="316" spans="1:20" x14ac:dyDescent="0.25">
      <c r="A316">
        <v>3762501</v>
      </c>
      <c r="B316">
        <v>2024</v>
      </c>
      <c r="C316" t="s">
        <v>490</v>
      </c>
      <c r="D316">
        <v>733</v>
      </c>
      <c r="E316" t="s">
        <v>70</v>
      </c>
      <c r="F316" s="7">
        <v>512.75</v>
      </c>
      <c r="H316" s="7">
        <v>112.81</v>
      </c>
      <c r="S316" s="3">
        <v>632.80999999999995</v>
      </c>
      <c r="T316" t="str">
        <f t="shared" si="4"/>
        <v>733 S DELAWARE DR</v>
      </c>
    </row>
    <row r="317" spans="1:20" x14ac:dyDescent="0.25">
      <c r="A317">
        <v>3784947</v>
      </c>
      <c r="B317">
        <v>2025</v>
      </c>
      <c r="C317" t="s">
        <v>704</v>
      </c>
      <c r="D317">
        <v>415</v>
      </c>
      <c r="E317" t="s">
        <v>335</v>
      </c>
      <c r="F317" s="7">
        <v>543.75</v>
      </c>
      <c r="H317" s="7">
        <v>119.63</v>
      </c>
      <c r="S317" s="3">
        <v>670.63</v>
      </c>
      <c r="T317" t="str">
        <f t="shared" si="4"/>
        <v>415 RAMBLEWOOD DR</v>
      </c>
    </row>
    <row r="318" spans="1:20" x14ac:dyDescent="0.25">
      <c r="A318">
        <v>3500682</v>
      </c>
      <c r="B318">
        <v>2010</v>
      </c>
      <c r="C318" t="s">
        <v>96</v>
      </c>
      <c r="D318">
        <v>1429</v>
      </c>
      <c r="E318" t="s">
        <v>11</v>
      </c>
      <c r="F318" s="7">
        <v>265</v>
      </c>
      <c r="G318" s="7">
        <v>186.9</v>
      </c>
      <c r="H318" s="7">
        <v>58.3</v>
      </c>
      <c r="S318" s="3">
        <v>510.2</v>
      </c>
      <c r="T318" t="str">
        <f t="shared" si="4"/>
        <v>1429 SHADY LN</v>
      </c>
    </row>
    <row r="319" spans="1:20" x14ac:dyDescent="0.25">
      <c r="A319">
        <v>3500688</v>
      </c>
      <c r="B319">
        <v>2011</v>
      </c>
      <c r="C319" t="s">
        <v>96</v>
      </c>
      <c r="D319">
        <v>1429</v>
      </c>
      <c r="E319" t="s">
        <v>11</v>
      </c>
      <c r="F319" s="7">
        <v>265</v>
      </c>
      <c r="G319" s="7">
        <v>232.31</v>
      </c>
      <c r="H319" s="7">
        <v>58.3</v>
      </c>
      <c r="S319" s="3">
        <v>555.61</v>
      </c>
      <c r="T319" t="str">
        <f t="shared" si="4"/>
        <v>1429 SHADY LN</v>
      </c>
    </row>
    <row r="320" spans="1:20" x14ac:dyDescent="0.25">
      <c r="A320">
        <v>3500690</v>
      </c>
      <c r="B320">
        <v>2012</v>
      </c>
      <c r="C320" t="s">
        <v>96</v>
      </c>
      <c r="D320">
        <v>1429</v>
      </c>
      <c r="E320" t="s">
        <v>11</v>
      </c>
      <c r="F320" s="7">
        <v>270</v>
      </c>
      <c r="G320" s="7">
        <v>190.98</v>
      </c>
      <c r="H320" s="7">
        <v>59.4</v>
      </c>
      <c r="S320" s="3">
        <v>520.38</v>
      </c>
      <c r="T320" t="str">
        <f t="shared" si="4"/>
        <v>1429 SHADY LN</v>
      </c>
    </row>
    <row r="321" spans="1:20" x14ac:dyDescent="0.25">
      <c r="A321">
        <v>3500695</v>
      </c>
      <c r="B321">
        <v>2013</v>
      </c>
      <c r="C321" t="s">
        <v>96</v>
      </c>
      <c r="D321">
        <v>1429</v>
      </c>
      <c r="E321" t="s">
        <v>11</v>
      </c>
      <c r="F321" s="7">
        <v>270</v>
      </c>
      <c r="G321" s="7">
        <v>261.31</v>
      </c>
      <c r="H321" s="7">
        <v>59.4</v>
      </c>
      <c r="S321" s="3">
        <v>590.71</v>
      </c>
      <c r="T321" t="str">
        <f t="shared" si="4"/>
        <v>1429 SHADY LN</v>
      </c>
    </row>
    <row r="322" spans="1:20" x14ac:dyDescent="0.25">
      <c r="A322">
        <v>3500700</v>
      </c>
      <c r="B322">
        <v>2014</v>
      </c>
      <c r="C322" t="s">
        <v>96</v>
      </c>
      <c r="D322">
        <v>1429</v>
      </c>
      <c r="E322" t="s">
        <v>11</v>
      </c>
      <c r="F322" s="7">
        <v>270</v>
      </c>
      <c r="G322" s="7">
        <v>204.89</v>
      </c>
      <c r="H322" s="7">
        <v>59.4</v>
      </c>
      <c r="S322" s="3">
        <v>534.29</v>
      </c>
      <c r="T322" t="str">
        <f t="shared" si="4"/>
        <v>1429 SHADY LN</v>
      </c>
    </row>
    <row r="323" spans="1:20" x14ac:dyDescent="0.25">
      <c r="A323">
        <v>3762340</v>
      </c>
      <c r="B323">
        <v>2024</v>
      </c>
      <c r="C323" t="s">
        <v>440</v>
      </c>
      <c r="D323">
        <v>1429</v>
      </c>
      <c r="E323" t="s">
        <v>11</v>
      </c>
      <c r="F323" s="7">
        <v>512.75</v>
      </c>
      <c r="H323" s="7">
        <v>112.81</v>
      </c>
      <c r="S323" s="3">
        <v>632.80999999999995</v>
      </c>
      <c r="T323" t="str">
        <f t="shared" si="4"/>
        <v>1429 SHADY LN</v>
      </c>
    </row>
    <row r="324" spans="1:20" x14ac:dyDescent="0.25">
      <c r="A324">
        <v>3478755</v>
      </c>
      <c r="B324">
        <v>2015</v>
      </c>
      <c r="C324" t="s">
        <v>12</v>
      </c>
      <c r="D324">
        <v>1429</v>
      </c>
      <c r="E324" t="s">
        <v>11</v>
      </c>
      <c r="F324" s="7">
        <v>270</v>
      </c>
      <c r="G324" s="7">
        <v>71.55</v>
      </c>
      <c r="H324" s="7">
        <v>59.4</v>
      </c>
      <c r="I324" s="7">
        <v>150</v>
      </c>
      <c r="J324" s="7">
        <v>24.5</v>
      </c>
      <c r="S324" s="3">
        <v>575.45000000000005</v>
      </c>
      <c r="T324" t="str">
        <f t="shared" si="4"/>
        <v>1429 SHADY LN</v>
      </c>
    </row>
    <row r="325" spans="1:20" x14ac:dyDescent="0.25">
      <c r="A325">
        <v>3480931</v>
      </c>
      <c r="B325">
        <v>2016</v>
      </c>
      <c r="C325" t="s">
        <v>12</v>
      </c>
      <c r="D325">
        <v>1429</v>
      </c>
      <c r="E325" t="s">
        <v>11</v>
      </c>
      <c r="F325" s="7">
        <v>270</v>
      </c>
      <c r="G325" s="7">
        <v>71.55</v>
      </c>
      <c r="H325" s="7">
        <v>59.4</v>
      </c>
      <c r="S325" s="3">
        <v>400.95</v>
      </c>
      <c r="T325" t="str">
        <f t="shared" si="4"/>
        <v>1429 SHADY LN</v>
      </c>
    </row>
    <row r="326" spans="1:20" x14ac:dyDescent="0.25">
      <c r="A326">
        <v>3500586</v>
      </c>
      <c r="B326">
        <v>2017</v>
      </c>
      <c r="C326" t="s">
        <v>12</v>
      </c>
      <c r="D326">
        <v>1429</v>
      </c>
      <c r="E326" t="s">
        <v>81</v>
      </c>
      <c r="F326" s="7">
        <v>270</v>
      </c>
      <c r="G326" s="7">
        <v>71.55</v>
      </c>
      <c r="H326" s="7">
        <v>59.4</v>
      </c>
      <c r="S326" s="3">
        <v>400.95</v>
      </c>
      <c r="T326" t="str">
        <f t="shared" ref="T326:T389" si="5">D326&amp; " "&amp;E326</f>
        <v>1429 SHADY LANE</v>
      </c>
    </row>
    <row r="327" spans="1:20" x14ac:dyDescent="0.25">
      <c r="A327">
        <v>3547485</v>
      </c>
      <c r="B327">
        <v>2019</v>
      </c>
      <c r="C327" t="s">
        <v>12</v>
      </c>
      <c r="D327">
        <v>1429</v>
      </c>
      <c r="E327" t="s">
        <v>11</v>
      </c>
      <c r="F327" s="7">
        <v>225</v>
      </c>
      <c r="G327" s="7">
        <v>22.5</v>
      </c>
      <c r="H327" s="7">
        <v>49.5</v>
      </c>
      <c r="S327" s="3">
        <v>297</v>
      </c>
      <c r="T327" t="str">
        <f t="shared" si="5"/>
        <v>1429 SHADY LN</v>
      </c>
    </row>
    <row r="328" spans="1:20" x14ac:dyDescent="0.25">
      <c r="A328">
        <v>3576371</v>
      </c>
      <c r="B328">
        <v>2020</v>
      </c>
      <c r="C328" t="s">
        <v>12</v>
      </c>
      <c r="D328">
        <v>1429</v>
      </c>
      <c r="E328" t="s">
        <v>11</v>
      </c>
      <c r="F328" s="7">
        <v>225</v>
      </c>
      <c r="G328" s="7">
        <v>22.5</v>
      </c>
      <c r="H328" s="7">
        <v>49.5</v>
      </c>
      <c r="S328" s="3">
        <v>297</v>
      </c>
      <c r="T328" t="str">
        <f t="shared" si="5"/>
        <v>1429 SHADY LN</v>
      </c>
    </row>
    <row r="329" spans="1:20" x14ac:dyDescent="0.25">
      <c r="A329">
        <v>3599479</v>
      </c>
      <c r="B329">
        <v>2021</v>
      </c>
      <c r="C329" t="s">
        <v>12</v>
      </c>
      <c r="D329">
        <v>1429</v>
      </c>
      <c r="E329" t="s">
        <v>11</v>
      </c>
      <c r="F329" s="7">
        <v>225</v>
      </c>
      <c r="G329" s="7">
        <v>22.5</v>
      </c>
      <c r="H329" s="7">
        <v>49.5</v>
      </c>
      <c r="S329" s="3">
        <v>297</v>
      </c>
      <c r="T329" t="str">
        <f t="shared" si="5"/>
        <v>1429 SHADY LN</v>
      </c>
    </row>
    <row r="330" spans="1:20" x14ac:dyDescent="0.25">
      <c r="A330">
        <v>3614887</v>
      </c>
      <c r="B330">
        <v>2022</v>
      </c>
      <c r="C330" t="s">
        <v>12</v>
      </c>
      <c r="D330">
        <v>1429</v>
      </c>
      <c r="E330" t="s">
        <v>11</v>
      </c>
      <c r="F330" s="7">
        <v>225</v>
      </c>
      <c r="G330" s="7">
        <v>22.5</v>
      </c>
      <c r="H330" s="7">
        <v>49.5</v>
      </c>
      <c r="S330" s="3">
        <v>297</v>
      </c>
      <c r="T330" t="str">
        <f t="shared" si="5"/>
        <v>1429 SHADY LN</v>
      </c>
    </row>
    <row r="331" spans="1:20" x14ac:dyDescent="0.25">
      <c r="A331">
        <v>3623340</v>
      </c>
      <c r="B331">
        <v>2023</v>
      </c>
      <c r="C331" t="s">
        <v>12</v>
      </c>
      <c r="D331">
        <v>1429</v>
      </c>
      <c r="E331" t="s">
        <v>11</v>
      </c>
      <c r="F331" s="7">
        <v>485</v>
      </c>
      <c r="H331" s="7">
        <v>106.7</v>
      </c>
      <c r="S331" s="3">
        <v>598.95000000000005</v>
      </c>
      <c r="T331" t="str">
        <f t="shared" si="5"/>
        <v>1429 SHADY LN</v>
      </c>
    </row>
    <row r="332" spans="1:20" x14ac:dyDescent="0.25">
      <c r="A332">
        <v>3784710</v>
      </c>
      <c r="B332">
        <v>2025</v>
      </c>
      <c r="C332" t="s">
        <v>12</v>
      </c>
      <c r="D332">
        <v>1429</v>
      </c>
      <c r="E332" t="s">
        <v>11</v>
      </c>
      <c r="F332" s="7">
        <v>543.75</v>
      </c>
      <c r="H332" s="7">
        <v>119.63</v>
      </c>
      <c r="S332" s="3">
        <v>670.63</v>
      </c>
      <c r="T332" t="str">
        <f t="shared" si="5"/>
        <v>1429 SHADY LN</v>
      </c>
    </row>
    <row r="333" spans="1:20" x14ac:dyDescent="0.25">
      <c r="A333">
        <v>3784885</v>
      </c>
      <c r="B333">
        <v>2025</v>
      </c>
      <c r="C333" t="s">
        <v>669</v>
      </c>
      <c r="D333">
        <v>280</v>
      </c>
      <c r="E333" t="s">
        <v>174</v>
      </c>
      <c r="F333" s="7">
        <v>543.75</v>
      </c>
      <c r="H333" s="7">
        <v>119.63</v>
      </c>
      <c r="S333" s="3">
        <v>670.63</v>
      </c>
      <c r="T333" t="str">
        <f t="shared" si="5"/>
        <v>280 SADDLE CREEK DR</v>
      </c>
    </row>
    <row r="334" spans="1:20" x14ac:dyDescent="0.25">
      <c r="A334">
        <v>3500591</v>
      </c>
      <c r="B334">
        <v>2017</v>
      </c>
      <c r="C334" t="s">
        <v>82</v>
      </c>
      <c r="D334">
        <v>3018</v>
      </c>
      <c r="E334" t="s">
        <v>5</v>
      </c>
      <c r="F334" s="7">
        <v>270</v>
      </c>
      <c r="G334" s="7">
        <v>71.55</v>
      </c>
      <c r="H334" s="7">
        <v>59.4</v>
      </c>
      <c r="S334" s="3">
        <v>400.95</v>
      </c>
      <c r="T334" t="str">
        <f t="shared" si="5"/>
        <v>3018 N DELAWARE DR</v>
      </c>
    </row>
    <row r="335" spans="1:20" x14ac:dyDescent="0.25">
      <c r="A335">
        <v>3547487</v>
      </c>
      <c r="B335">
        <v>2019</v>
      </c>
      <c r="C335" t="s">
        <v>188</v>
      </c>
      <c r="D335">
        <v>3018</v>
      </c>
      <c r="E335" t="s">
        <v>5</v>
      </c>
      <c r="F335" s="7">
        <v>225</v>
      </c>
      <c r="G335" s="7">
        <v>22.5</v>
      </c>
      <c r="H335" s="7">
        <v>49.5</v>
      </c>
      <c r="S335" s="3">
        <v>297</v>
      </c>
      <c r="T335" t="str">
        <f t="shared" si="5"/>
        <v>3018 N DELAWARE DR</v>
      </c>
    </row>
    <row r="336" spans="1:20" x14ac:dyDescent="0.25">
      <c r="A336">
        <v>3623342</v>
      </c>
      <c r="B336">
        <v>2023</v>
      </c>
      <c r="C336" t="s">
        <v>321</v>
      </c>
      <c r="D336">
        <v>81</v>
      </c>
      <c r="E336" t="s">
        <v>7</v>
      </c>
      <c r="F336" s="7">
        <v>661</v>
      </c>
      <c r="H336" s="7">
        <v>145.41999999999999</v>
      </c>
      <c r="S336" s="3">
        <v>813.67</v>
      </c>
      <c r="T336" t="str">
        <f t="shared" si="5"/>
        <v>81 SUMMERFIELD DR</v>
      </c>
    </row>
    <row r="337" spans="1:20" x14ac:dyDescent="0.25">
      <c r="A337">
        <v>3784870</v>
      </c>
      <c r="B337">
        <v>2025</v>
      </c>
      <c r="C337" t="s">
        <v>321</v>
      </c>
      <c r="D337">
        <v>81</v>
      </c>
      <c r="E337" t="s">
        <v>7</v>
      </c>
      <c r="F337" s="7">
        <v>840.39</v>
      </c>
      <c r="H337" s="7">
        <v>184.89</v>
      </c>
      <c r="S337" s="3">
        <v>1032.53</v>
      </c>
      <c r="T337" t="str">
        <f t="shared" si="5"/>
        <v>81 SUMMERFIELD DR</v>
      </c>
    </row>
    <row r="338" spans="1:20" x14ac:dyDescent="0.25">
      <c r="A338">
        <v>3762517</v>
      </c>
      <c r="B338">
        <v>2024</v>
      </c>
      <c r="C338" t="s">
        <v>491</v>
      </c>
      <c r="D338">
        <v>81</v>
      </c>
      <c r="E338" t="s">
        <v>7</v>
      </c>
      <c r="F338" s="7">
        <v>792.59</v>
      </c>
      <c r="H338" s="7">
        <v>174.37</v>
      </c>
      <c r="S338" s="3">
        <v>974.21</v>
      </c>
      <c r="T338" t="str">
        <f t="shared" si="5"/>
        <v>81 SUMMERFIELD DR</v>
      </c>
    </row>
    <row r="339" spans="1:20" x14ac:dyDescent="0.25">
      <c r="A339">
        <v>3784879</v>
      </c>
      <c r="B339">
        <v>2025</v>
      </c>
      <c r="C339" t="s">
        <v>665</v>
      </c>
      <c r="D339">
        <v>2331</v>
      </c>
      <c r="E339" t="s">
        <v>195</v>
      </c>
      <c r="F339" s="7">
        <v>543.75</v>
      </c>
      <c r="H339" s="7">
        <v>119.63</v>
      </c>
      <c r="S339" s="3">
        <v>670.63</v>
      </c>
      <c r="T339" t="str">
        <f t="shared" si="5"/>
        <v>2331 KOVAR LN</v>
      </c>
    </row>
    <row r="340" spans="1:20" x14ac:dyDescent="0.25">
      <c r="A340">
        <v>3520890</v>
      </c>
      <c r="B340">
        <v>2018</v>
      </c>
      <c r="C340" t="s">
        <v>158</v>
      </c>
      <c r="D340">
        <v>300</v>
      </c>
      <c r="E340" t="s">
        <v>70</v>
      </c>
      <c r="F340" s="7">
        <v>225</v>
      </c>
      <c r="G340" s="7">
        <v>22.5</v>
      </c>
      <c r="H340" s="7">
        <v>49.5</v>
      </c>
      <c r="S340" s="3">
        <v>297</v>
      </c>
      <c r="T340" t="str">
        <f t="shared" si="5"/>
        <v>300 S DELAWARE DR</v>
      </c>
    </row>
    <row r="341" spans="1:20" x14ac:dyDescent="0.25">
      <c r="A341">
        <v>3478766</v>
      </c>
      <c r="B341">
        <v>2015</v>
      </c>
      <c r="C341" t="s">
        <v>13</v>
      </c>
      <c r="D341">
        <v>390</v>
      </c>
      <c r="E341" t="s">
        <v>14</v>
      </c>
      <c r="F341" s="7">
        <v>270</v>
      </c>
      <c r="G341" s="7">
        <v>71.55</v>
      </c>
      <c r="H341" s="7">
        <v>59.4</v>
      </c>
      <c r="S341" s="3">
        <v>400.95</v>
      </c>
      <c r="T341" t="str">
        <f t="shared" si="5"/>
        <v>390 JOHNSONVILLE RD</v>
      </c>
    </row>
    <row r="342" spans="1:20" x14ac:dyDescent="0.25">
      <c r="A342">
        <v>3500596</v>
      </c>
      <c r="B342">
        <v>2017</v>
      </c>
      <c r="C342" t="s">
        <v>83</v>
      </c>
      <c r="D342">
        <v>390</v>
      </c>
      <c r="E342" t="s">
        <v>84</v>
      </c>
      <c r="F342" s="7">
        <v>270</v>
      </c>
      <c r="G342" s="7">
        <v>71.55</v>
      </c>
      <c r="H342" s="7">
        <v>59.4</v>
      </c>
      <c r="S342" s="3">
        <v>400.95</v>
      </c>
      <c r="T342" t="str">
        <f t="shared" si="5"/>
        <v>390 JOHNSONVILLE ROAD</v>
      </c>
    </row>
    <row r="343" spans="1:20" x14ac:dyDescent="0.25">
      <c r="A343">
        <v>3480936</v>
      </c>
      <c r="B343">
        <v>2016</v>
      </c>
      <c r="C343" t="s">
        <v>50</v>
      </c>
      <c r="D343">
        <v>390</v>
      </c>
      <c r="E343" t="s">
        <v>14</v>
      </c>
      <c r="F343" s="7">
        <v>270</v>
      </c>
      <c r="G343" s="7">
        <v>71.55</v>
      </c>
      <c r="H343" s="7">
        <v>59.4</v>
      </c>
      <c r="I343" s="7">
        <v>150</v>
      </c>
      <c r="J343" s="7">
        <v>24.5</v>
      </c>
      <c r="K343" s="7">
        <v>50</v>
      </c>
      <c r="L343" s="7">
        <v>30</v>
      </c>
      <c r="R343" s="1">
        <v>42880</v>
      </c>
      <c r="S343" s="3">
        <v>595.45000000000005</v>
      </c>
      <c r="T343" t="str">
        <f t="shared" si="5"/>
        <v>390 JOHNSONVILLE RD</v>
      </c>
    </row>
    <row r="344" spans="1:20" x14ac:dyDescent="0.25">
      <c r="A344">
        <v>3520897</v>
      </c>
      <c r="B344">
        <v>2018</v>
      </c>
      <c r="C344" t="s">
        <v>50</v>
      </c>
      <c r="D344">
        <v>390</v>
      </c>
      <c r="E344" t="s">
        <v>14</v>
      </c>
      <c r="F344" s="7">
        <v>225</v>
      </c>
      <c r="G344" s="7">
        <v>22.5</v>
      </c>
      <c r="H344" s="7">
        <v>49.5</v>
      </c>
      <c r="S344" s="3">
        <v>297</v>
      </c>
      <c r="T344" t="str">
        <f t="shared" si="5"/>
        <v>390 JOHNSONVILLE RD</v>
      </c>
    </row>
    <row r="345" spans="1:20" x14ac:dyDescent="0.25">
      <c r="A345">
        <v>3547490</v>
      </c>
      <c r="B345">
        <v>2019</v>
      </c>
      <c r="C345" t="s">
        <v>50</v>
      </c>
      <c r="D345">
        <v>390</v>
      </c>
      <c r="E345" t="s">
        <v>84</v>
      </c>
      <c r="F345" s="7">
        <v>225</v>
      </c>
      <c r="G345" s="7">
        <v>22.5</v>
      </c>
      <c r="H345" s="7">
        <v>49.5</v>
      </c>
      <c r="S345" s="3">
        <v>297</v>
      </c>
      <c r="T345" t="str">
        <f t="shared" si="5"/>
        <v>390 JOHNSONVILLE ROAD</v>
      </c>
    </row>
    <row r="346" spans="1:20" x14ac:dyDescent="0.25">
      <c r="A346">
        <v>3576372</v>
      </c>
      <c r="B346">
        <v>2020</v>
      </c>
      <c r="C346" t="s">
        <v>50</v>
      </c>
      <c r="D346">
        <v>390</v>
      </c>
      <c r="E346" t="s">
        <v>14</v>
      </c>
      <c r="F346" s="7">
        <v>225</v>
      </c>
      <c r="G346" s="7">
        <v>22.5</v>
      </c>
      <c r="H346" s="7">
        <v>49.5</v>
      </c>
      <c r="S346" s="3">
        <v>297</v>
      </c>
      <c r="T346" t="str">
        <f t="shared" si="5"/>
        <v>390 JOHNSONVILLE RD</v>
      </c>
    </row>
    <row r="347" spans="1:20" x14ac:dyDescent="0.25">
      <c r="A347">
        <v>3599481</v>
      </c>
      <c r="B347">
        <v>2021</v>
      </c>
      <c r="C347" t="s">
        <v>50</v>
      </c>
      <c r="D347">
        <v>390</v>
      </c>
      <c r="E347" t="s">
        <v>14</v>
      </c>
      <c r="F347" s="7">
        <v>225</v>
      </c>
      <c r="G347" s="7">
        <v>22.5</v>
      </c>
      <c r="H347" s="7">
        <v>49.5</v>
      </c>
      <c r="S347" s="3">
        <v>297</v>
      </c>
      <c r="T347" t="str">
        <f t="shared" si="5"/>
        <v>390 JOHNSONVILLE RD</v>
      </c>
    </row>
    <row r="348" spans="1:20" x14ac:dyDescent="0.25">
      <c r="A348">
        <v>3614888</v>
      </c>
      <c r="B348">
        <v>2022</v>
      </c>
      <c r="C348" t="s">
        <v>50</v>
      </c>
      <c r="D348">
        <v>390</v>
      </c>
      <c r="E348" t="s">
        <v>14</v>
      </c>
      <c r="F348" s="7">
        <v>225</v>
      </c>
      <c r="G348" s="7">
        <v>22.5</v>
      </c>
      <c r="H348" s="7">
        <v>49.5</v>
      </c>
      <c r="I348" s="7">
        <v>150</v>
      </c>
      <c r="J348" s="7">
        <v>24.5</v>
      </c>
      <c r="K348" s="7">
        <v>50</v>
      </c>
      <c r="S348" s="3">
        <v>521.5</v>
      </c>
      <c r="T348" t="str">
        <f t="shared" si="5"/>
        <v>390 JOHNSONVILLE RD</v>
      </c>
    </row>
    <row r="349" spans="1:20" x14ac:dyDescent="0.25">
      <c r="A349">
        <v>3623347</v>
      </c>
      <c r="B349">
        <v>2023</v>
      </c>
      <c r="C349" t="s">
        <v>50</v>
      </c>
      <c r="D349">
        <v>390</v>
      </c>
      <c r="E349" t="s">
        <v>14</v>
      </c>
      <c r="F349" s="7">
        <v>485</v>
      </c>
      <c r="H349" s="7">
        <v>106.7</v>
      </c>
      <c r="S349" s="3">
        <v>598.95000000000005</v>
      </c>
      <c r="T349" t="str">
        <f t="shared" si="5"/>
        <v>390 JOHNSONVILLE RD</v>
      </c>
    </row>
    <row r="350" spans="1:20" x14ac:dyDescent="0.25">
      <c r="A350">
        <v>3762397</v>
      </c>
      <c r="B350">
        <v>2024</v>
      </c>
      <c r="C350" t="s">
        <v>50</v>
      </c>
      <c r="D350">
        <v>390</v>
      </c>
      <c r="E350" t="s">
        <v>14</v>
      </c>
      <c r="F350" s="7">
        <v>512.75</v>
      </c>
      <c r="H350" s="7">
        <v>112.81</v>
      </c>
      <c r="S350" s="3">
        <v>632.80999999999995</v>
      </c>
      <c r="T350" t="str">
        <f t="shared" si="5"/>
        <v>390 JOHNSONVILLE RD</v>
      </c>
    </row>
    <row r="351" spans="1:20" x14ac:dyDescent="0.25">
      <c r="A351">
        <v>3784756</v>
      </c>
      <c r="B351">
        <v>2025</v>
      </c>
      <c r="C351" t="s">
        <v>626</v>
      </c>
      <c r="D351">
        <v>390</v>
      </c>
      <c r="E351" t="s">
        <v>14</v>
      </c>
      <c r="F351" s="7">
        <v>543.75</v>
      </c>
      <c r="H351" s="7">
        <v>119.63</v>
      </c>
      <c r="S351" s="3">
        <v>670.63</v>
      </c>
      <c r="T351" t="str">
        <f t="shared" si="5"/>
        <v>390 JOHNSONVILLE RD</v>
      </c>
    </row>
    <row r="352" spans="1:20" x14ac:dyDescent="0.25">
      <c r="A352">
        <v>3500790</v>
      </c>
      <c r="B352">
        <v>2011</v>
      </c>
      <c r="C352" t="s">
        <v>103</v>
      </c>
      <c r="D352">
        <v>309</v>
      </c>
      <c r="E352" t="s">
        <v>14</v>
      </c>
      <c r="F352" s="7">
        <v>265</v>
      </c>
      <c r="G352" s="7">
        <v>187.93</v>
      </c>
      <c r="H352" s="7">
        <v>58.3</v>
      </c>
      <c r="S352" s="3">
        <v>511.23</v>
      </c>
      <c r="T352" t="str">
        <f t="shared" si="5"/>
        <v>309 JOHNSONVILLE RD</v>
      </c>
    </row>
    <row r="353" spans="1:20" x14ac:dyDescent="0.25">
      <c r="A353">
        <v>3500792</v>
      </c>
      <c r="B353">
        <v>2012</v>
      </c>
      <c r="C353" t="s">
        <v>103</v>
      </c>
      <c r="D353">
        <v>390</v>
      </c>
      <c r="E353" t="s">
        <v>14</v>
      </c>
      <c r="F353" s="7">
        <v>270</v>
      </c>
      <c r="G353" s="7">
        <v>178.87</v>
      </c>
      <c r="H353" s="7">
        <v>59.4</v>
      </c>
      <c r="S353" s="3">
        <v>508.27</v>
      </c>
      <c r="T353" t="str">
        <f t="shared" si="5"/>
        <v>390 JOHNSONVILLE RD</v>
      </c>
    </row>
    <row r="354" spans="1:20" x14ac:dyDescent="0.25">
      <c r="A354">
        <v>3500795</v>
      </c>
      <c r="B354">
        <v>2013</v>
      </c>
      <c r="C354" t="s">
        <v>103</v>
      </c>
      <c r="D354">
        <v>390</v>
      </c>
      <c r="E354" t="s">
        <v>14</v>
      </c>
      <c r="F354" s="7">
        <v>270</v>
      </c>
      <c r="G354" s="7">
        <v>203.85</v>
      </c>
      <c r="H354" s="7">
        <v>59.4</v>
      </c>
      <c r="S354" s="3">
        <v>533.25</v>
      </c>
      <c r="T354" t="str">
        <f t="shared" si="5"/>
        <v>390 JOHNSONVILLE RD</v>
      </c>
    </row>
    <row r="355" spans="1:20" x14ac:dyDescent="0.25">
      <c r="A355">
        <v>3500798</v>
      </c>
      <c r="B355">
        <v>2014</v>
      </c>
      <c r="C355" t="s">
        <v>103</v>
      </c>
      <c r="D355">
        <v>390</v>
      </c>
      <c r="E355" t="s">
        <v>14</v>
      </c>
      <c r="F355" s="7">
        <v>270</v>
      </c>
      <c r="G355" s="7">
        <v>243.76</v>
      </c>
      <c r="H355" s="7">
        <v>59.4</v>
      </c>
      <c r="S355" s="3">
        <v>573.16</v>
      </c>
      <c r="T355" t="str">
        <f t="shared" si="5"/>
        <v>390 JOHNSONVILLE RD</v>
      </c>
    </row>
    <row r="356" spans="1:20" x14ac:dyDescent="0.25">
      <c r="A356">
        <v>3599482</v>
      </c>
      <c r="B356">
        <v>2021</v>
      </c>
      <c r="C356" t="s">
        <v>249</v>
      </c>
      <c r="D356">
        <v>7</v>
      </c>
      <c r="E356" t="s">
        <v>250</v>
      </c>
      <c r="F356" s="7">
        <v>225</v>
      </c>
      <c r="G356" s="7">
        <v>22.5</v>
      </c>
      <c r="H356" s="7">
        <v>49.5</v>
      </c>
      <c r="I356" s="7">
        <v>150</v>
      </c>
      <c r="J356" s="7">
        <v>24.5</v>
      </c>
      <c r="K356" s="7">
        <v>50</v>
      </c>
      <c r="L356" s="7">
        <v>225</v>
      </c>
      <c r="M356" s="7">
        <v>22.5</v>
      </c>
      <c r="N356" s="7">
        <v>28</v>
      </c>
      <c r="O356" s="7">
        <v>150</v>
      </c>
      <c r="P356" s="7">
        <v>24.5</v>
      </c>
      <c r="Q356" s="7">
        <v>50</v>
      </c>
      <c r="R356" s="1">
        <v>45603</v>
      </c>
      <c r="S356" s="3">
        <v>21.5</v>
      </c>
      <c r="T356" t="str">
        <f t="shared" si="5"/>
        <v>7 APACHE DR</v>
      </c>
    </row>
    <row r="357" spans="1:20" x14ac:dyDescent="0.25">
      <c r="A357">
        <v>3623350</v>
      </c>
      <c r="B357">
        <v>2023</v>
      </c>
      <c r="C357" t="s">
        <v>249</v>
      </c>
      <c r="D357">
        <v>7</v>
      </c>
      <c r="E357" t="s">
        <v>250</v>
      </c>
      <c r="F357" s="7">
        <v>485</v>
      </c>
      <c r="H357" s="7">
        <v>106.7</v>
      </c>
      <c r="S357" s="3">
        <v>598.95000000000005</v>
      </c>
      <c r="T357" t="str">
        <f t="shared" si="5"/>
        <v>7 APACHE DR</v>
      </c>
    </row>
    <row r="358" spans="1:20" x14ac:dyDescent="0.25">
      <c r="A358">
        <v>3762417</v>
      </c>
      <c r="B358">
        <v>2024</v>
      </c>
      <c r="C358" t="s">
        <v>249</v>
      </c>
      <c r="D358">
        <v>7</v>
      </c>
      <c r="E358" t="s">
        <v>250</v>
      </c>
      <c r="F358" s="7">
        <v>512.75</v>
      </c>
      <c r="H358" s="7">
        <v>112.81</v>
      </c>
      <c r="S358" s="3">
        <v>632.80999999999995</v>
      </c>
      <c r="T358" t="str">
        <f t="shared" si="5"/>
        <v>7 APACHE DR</v>
      </c>
    </row>
    <row r="359" spans="1:20" x14ac:dyDescent="0.25">
      <c r="A359">
        <v>3784785</v>
      </c>
      <c r="B359">
        <v>2025</v>
      </c>
      <c r="C359" t="s">
        <v>249</v>
      </c>
      <c r="D359">
        <v>7</v>
      </c>
      <c r="E359" t="s">
        <v>250</v>
      </c>
      <c r="F359" s="7">
        <v>543.75</v>
      </c>
      <c r="H359" s="7">
        <v>119.63</v>
      </c>
      <c r="S359" s="3">
        <v>670.63</v>
      </c>
      <c r="T359" t="str">
        <f t="shared" si="5"/>
        <v>7 APACHE DR</v>
      </c>
    </row>
    <row r="360" spans="1:20" x14ac:dyDescent="0.25">
      <c r="A360">
        <v>3501402</v>
      </c>
      <c r="B360">
        <v>1994</v>
      </c>
      <c r="C360" t="s">
        <v>144</v>
      </c>
      <c r="D360">
        <v>1765</v>
      </c>
      <c r="E360" t="s">
        <v>32</v>
      </c>
      <c r="F360" s="7">
        <v>142</v>
      </c>
      <c r="G360" s="7">
        <v>33</v>
      </c>
      <c r="H360" s="7">
        <v>31.24</v>
      </c>
      <c r="L360" s="7">
        <v>142</v>
      </c>
      <c r="M360" s="7">
        <v>24.66</v>
      </c>
      <c r="R360" s="1">
        <v>44636</v>
      </c>
      <c r="S360" s="3">
        <v>39.58</v>
      </c>
      <c r="T360" t="str">
        <f t="shared" si="5"/>
        <v>1765 POTOMAC ST</v>
      </c>
    </row>
    <row r="361" spans="1:20" x14ac:dyDescent="0.25">
      <c r="A361">
        <v>3501405</v>
      </c>
      <c r="B361">
        <v>2004</v>
      </c>
      <c r="C361" t="s">
        <v>144</v>
      </c>
      <c r="D361">
        <v>1765</v>
      </c>
      <c r="E361" t="s">
        <v>32</v>
      </c>
      <c r="F361" s="7">
        <v>178.76</v>
      </c>
      <c r="G361" s="7">
        <v>187.87</v>
      </c>
      <c r="H361" s="7">
        <v>39.33</v>
      </c>
      <c r="S361" s="3">
        <v>405.96</v>
      </c>
      <c r="T361" t="str">
        <f t="shared" si="5"/>
        <v>1765 POTOMAC ST</v>
      </c>
    </row>
    <row r="362" spans="1:20" x14ac:dyDescent="0.25">
      <c r="A362">
        <v>3501407</v>
      </c>
      <c r="B362">
        <v>2005</v>
      </c>
      <c r="C362" t="s">
        <v>144</v>
      </c>
      <c r="D362">
        <v>1765</v>
      </c>
      <c r="E362" t="s">
        <v>32</v>
      </c>
      <c r="F362" s="7">
        <v>238.76</v>
      </c>
      <c r="G362" s="7">
        <v>211.22</v>
      </c>
      <c r="H362" s="7">
        <v>52.53</v>
      </c>
      <c r="S362" s="3">
        <v>502.51</v>
      </c>
      <c r="T362" t="str">
        <f t="shared" si="5"/>
        <v>1765 POTOMAC ST</v>
      </c>
    </row>
    <row r="363" spans="1:20" x14ac:dyDescent="0.25">
      <c r="A363">
        <v>3501413</v>
      </c>
      <c r="B363">
        <v>2006</v>
      </c>
      <c r="C363" t="s">
        <v>144</v>
      </c>
      <c r="D363">
        <v>1765</v>
      </c>
      <c r="E363" t="s">
        <v>32</v>
      </c>
      <c r="F363" s="7">
        <v>238.76</v>
      </c>
      <c r="G363" s="7">
        <v>208.33</v>
      </c>
      <c r="H363" s="7">
        <v>52.53</v>
      </c>
      <c r="S363" s="3">
        <v>499.62</v>
      </c>
      <c r="T363" t="str">
        <f t="shared" si="5"/>
        <v>1765 POTOMAC ST</v>
      </c>
    </row>
    <row r="364" spans="1:20" x14ac:dyDescent="0.25">
      <c r="A364">
        <v>3501414</v>
      </c>
      <c r="B364">
        <v>2007</v>
      </c>
      <c r="C364" t="s">
        <v>144</v>
      </c>
      <c r="D364">
        <v>1765</v>
      </c>
      <c r="E364" t="s">
        <v>32</v>
      </c>
      <c r="F364" s="7">
        <v>238.76</v>
      </c>
      <c r="G364" s="7">
        <v>217.04</v>
      </c>
      <c r="H364" s="7">
        <v>52.53</v>
      </c>
      <c r="S364" s="3">
        <v>508.33</v>
      </c>
      <c r="T364" t="str">
        <f t="shared" si="5"/>
        <v>1765 POTOMAC ST</v>
      </c>
    </row>
    <row r="365" spans="1:20" x14ac:dyDescent="0.25">
      <c r="A365">
        <v>3501403</v>
      </c>
      <c r="B365" t="s">
        <v>145</v>
      </c>
      <c r="C365" t="s">
        <v>144</v>
      </c>
      <c r="D365">
        <v>1765</v>
      </c>
      <c r="E365" t="s">
        <v>32</v>
      </c>
      <c r="F365" s="7">
        <v>167.01</v>
      </c>
      <c r="G365" s="7">
        <v>153.51</v>
      </c>
      <c r="H365" s="7">
        <v>36.74</v>
      </c>
      <c r="S365" s="3">
        <v>357.26</v>
      </c>
      <c r="T365" t="str">
        <f t="shared" si="5"/>
        <v>1765 POTOMAC ST</v>
      </c>
    </row>
    <row r="366" spans="1:20" x14ac:dyDescent="0.25">
      <c r="A366">
        <v>3501404</v>
      </c>
      <c r="B366" t="s">
        <v>146</v>
      </c>
      <c r="C366" t="s">
        <v>144</v>
      </c>
      <c r="D366">
        <v>1765</v>
      </c>
      <c r="E366" t="s">
        <v>32</v>
      </c>
      <c r="F366" s="7">
        <v>496.2</v>
      </c>
      <c r="G366" s="7">
        <v>240.86</v>
      </c>
      <c r="H366" s="7">
        <v>109.16</v>
      </c>
      <c r="L366" s="7">
        <v>496.2</v>
      </c>
      <c r="N366" s="7">
        <v>3.87</v>
      </c>
      <c r="R366" s="1">
        <v>44517</v>
      </c>
      <c r="S366" s="3">
        <v>346.15</v>
      </c>
      <c r="T366" t="str">
        <f t="shared" si="5"/>
        <v>1765 POTOMAC ST</v>
      </c>
    </row>
    <row r="367" spans="1:20" x14ac:dyDescent="0.25">
      <c r="A367">
        <v>3547493</v>
      </c>
      <c r="B367">
        <v>2019</v>
      </c>
      <c r="C367" t="s">
        <v>189</v>
      </c>
      <c r="D367">
        <v>1765</v>
      </c>
      <c r="E367" t="s">
        <v>32</v>
      </c>
      <c r="F367" s="7">
        <v>225</v>
      </c>
      <c r="G367" s="7">
        <v>22.5</v>
      </c>
      <c r="H367" s="7">
        <v>49.5</v>
      </c>
      <c r="S367" s="3">
        <v>297</v>
      </c>
      <c r="T367" t="str">
        <f t="shared" si="5"/>
        <v>1765 POTOMAC ST</v>
      </c>
    </row>
    <row r="368" spans="1:20" x14ac:dyDescent="0.25">
      <c r="A368">
        <v>3576375</v>
      </c>
      <c r="B368">
        <v>2020</v>
      </c>
      <c r="C368" t="s">
        <v>189</v>
      </c>
      <c r="D368">
        <v>1765</v>
      </c>
      <c r="E368" t="s">
        <v>32</v>
      </c>
      <c r="F368" s="7">
        <v>225</v>
      </c>
      <c r="G368" s="7">
        <v>22.5</v>
      </c>
      <c r="H368" s="7">
        <v>49.5</v>
      </c>
      <c r="S368" s="3">
        <v>297</v>
      </c>
      <c r="T368" t="str">
        <f t="shared" si="5"/>
        <v>1765 POTOMAC ST</v>
      </c>
    </row>
    <row r="369" spans="1:20" x14ac:dyDescent="0.25">
      <c r="A369">
        <v>3599483</v>
      </c>
      <c r="B369">
        <v>2021</v>
      </c>
      <c r="C369" t="s">
        <v>189</v>
      </c>
      <c r="D369">
        <v>1765</v>
      </c>
      <c r="E369" t="s">
        <v>32</v>
      </c>
      <c r="F369" s="7">
        <v>225</v>
      </c>
      <c r="G369" s="7">
        <v>22.5</v>
      </c>
      <c r="H369" s="7">
        <v>49.5</v>
      </c>
      <c r="S369" s="3">
        <v>297</v>
      </c>
      <c r="T369" t="str">
        <f t="shared" si="5"/>
        <v>1765 POTOMAC ST</v>
      </c>
    </row>
    <row r="370" spans="1:20" x14ac:dyDescent="0.25">
      <c r="A370">
        <v>3614890</v>
      </c>
      <c r="B370">
        <v>2022</v>
      </c>
      <c r="C370" t="s">
        <v>189</v>
      </c>
      <c r="D370">
        <v>1765</v>
      </c>
      <c r="E370" t="s">
        <v>32</v>
      </c>
      <c r="F370" s="7">
        <v>225</v>
      </c>
      <c r="G370" s="7">
        <v>22.5</v>
      </c>
      <c r="H370" s="7">
        <v>49.5</v>
      </c>
      <c r="S370" s="3">
        <v>297</v>
      </c>
      <c r="T370" t="str">
        <f t="shared" si="5"/>
        <v>1765 POTOMAC ST</v>
      </c>
    </row>
    <row r="371" spans="1:20" x14ac:dyDescent="0.25">
      <c r="A371">
        <v>3623351</v>
      </c>
      <c r="B371">
        <v>2023</v>
      </c>
      <c r="C371" t="s">
        <v>189</v>
      </c>
      <c r="D371">
        <v>1765</v>
      </c>
      <c r="E371" t="s">
        <v>32</v>
      </c>
      <c r="F371" s="7">
        <v>485</v>
      </c>
      <c r="H371" s="7">
        <v>106.7</v>
      </c>
      <c r="S371" s="3">
        <v>598.95000000000005</v>
      </c>
      <c r="T371" t="str">
        <f t="shared" si="5"/>
        <v>1765 POTOMAC ST</v>
      </c>
    </row>
    <row r="372" spans="1:20" x14ac:dyDescent="0.25">
      <c r="A372">
        <v>3784133</v>
      </c>
      <c r="B372">
        <v>2025</v>
      </c>
      <c r="C372" t="s">
        <v>189</v>
      </c>
      <c r="D372">
        <v>1765</v>
      </c>
      <c r="E372" t="s">
        <v>32</v>
      </c>
      <c r="F372" s="7">
        <v>543.75</v>
      </c>
      <c r="H372" s="7">
        <v>119.63</v>
      </c>
      <c r="S372" s="3">
        <v>670.63</v>
      </c>
      <c r="T372" t="str">
        <f t="shared" si="5"/>
        <v>1765 POTOMAC ST</v>
      </c>
    </row>
    <row r="373" spans="1:20" x14ac:dyDescent="0.25">
      <c r="A373">
        <v>3762264</v>
      </c>
      <c r="B373">
        <v>2024</v>
      </c>
      <c r="C373" t="s">
        <v>424</v>
      </c>
      <c r="D373">
        <v>1765</v>
      </c>
      <c r="E373" t="s">
        <v>32</v>
      </c>
      <c r="F373" s="7">
        <v>512.75</v>
      </c>
      <c r="H373" s="7">
        <v>112.81</v>
      </c>
      <c r="S373" s="3">
        <v>632.80999999999995</v>
      </c>
      <c r="T373" t="str">
        <f t="shared" si="5"/>
        <v>1765 POTOMAC ST</v>
      </c>
    </row>
    <row r="374" spans="1:20" x14ac:dyDescent="0.25">
      <c r="A374">
        <v>3501478</v>
      </c>
      <c r="B374">
        <v>1995</v>
      </c>
      <c r="C374" t="s">
        <v>15</v>
      </c>
      <c r="D374">
        <v>181</v>
      </c>
      <c r="E374" t="s">
        <v>16</v>
      </c>
      <c r="F374" s="7">
        <v>142</v>
      </c>
      <c r="G374" s="7">
        <v>144.04</v>
      </c>
      <c r="H374" s="7">
        <v>31.24</v>
      </c>
      <c r="S374" s="3">
        <v>317.27999999999997</v>
      </c>
      <c r="T374" t="str">
        <f t="shared" si="5"/>
        <v>181 PERSIMMON LN</v>
      </c>
    </row>
    <row r="375" spans="1:20" x14ac:dyDescent="0.25">
      <c r="A375">
        <v>3501480</v>
      </c>
      <c r="B375">
        <v>1997</v>
      </c>
      <c r="C375" t="s">
        <v>15</v>
      </c>
      <c r="D375">
        <v>181</v>
      </c>
      <c r="E375" t="s">
        <v>16</v>
      </c>
      <c r="F375" s="7">
        <v>142</v>
      </c>
      <c r="G375" s="7">
        <v>166.99</v>
      </c>
      <c r="H375" s="7">
        <v>31.24</v>
      </c>
      <c r="S375" s="3">
        <v>340.23</v>
      </c>
      <c r="T375" t="str">
        <f t="shared" si="5"/>
        <v>181 PERSIMMON LN</v>
      </c>
    </row>
    <row r="376" spans="1:20" x14ac:dyDescent="0.25">
      <c r="A376">
        <v>3501479</v>
      </c>
      <c r="B376">
        <v>1998</v>
      </c>
      <c r="C376" t="s">
        <v>15</v>
      </c>
      <c r="D376">
        <v>181</v>
      </c>
      <c r="E376" t="s">
        <v>16</v>
      </c>
      <c r="F376" s="7">
        <v>142</v>
      </c>
      <c r="G376" s="7">
        <v>111.77</v>
      </c>
      <c r="H376" s="7">
        <v>31.24</v>
      </c>
      <c r="S376" s="3">
        <v>285.01</v>
      </c>
      <c r="T376" t="str">
        <f t="shared" si="5"/>
        <v>181 PERSIMMON LN</v>
      </c>
    </row>
    <row r="377" spans="1:20" x14ac:dyDescent="0.25">
      <c r="A377">
        <v>3501481</v>
      </c>
      <c r="B377">
        <v>1998</v>
      </c>
      <c r="C377" t="s">
        <v>15</v>
      </c>
      <c r="D377">
        <v>181</v>
      </c>
      <c r="E377" t="s">
        <v>16</v>
      </c>
      <c r="F377" s="7">
        <v>142</v>
      </c>
      <c r="G377" s="7">
        <v>166.44</v>
      </c>
      <c r="H377" s="7">
        <v>31.24</v>
      </c>
      <c r="S377" s="3">
        <v>339.68</v>
      </c>
      <c r="T377" t="str">
        <f t="shared" si="5"/>
        <v>181 PERSIMMON LN</v>
      </c>
    </row>
    <row r="378" spans="1:20" x14ac:dyDescent="0.25">
      <c r="A378">
        <v>3501482</v>
      </c>
      <c r="B378">
        <v>1999</v>
      </c>
      <c r="C378" t="s">
        <v>15</v>
      </c>
      <c r="D378">
        <v>181</v>
      </c>
      <c r="E378" t="s">
        <v>16</v>
      </c>
      <c r="F378" s="7">
        <v>142</v>
      </c>
      <c r="G378" s="7">
        <v>154.54</v>
      </c>
      <c r="H378" s="7">
        <v>31.24</v>
      </c>
      <c r="S378" s="3">
        <v>327.78</v>
      </c>
      <c r="T378" t="str">
        <f t="shared" si="5"/>
        <v>181 PERSIMMON LN</v>
      </c>
    </row>
    <row r="379" spans="1:20" x14ac:dyDescent="0.25">
      <c r="A379">
        <v>3501485</v>
      </c>
      <c r="B379">
        <v>2003</v>
      </c>
      <c r="C379" t="s">
        <v>15</v>
      </c>
      <c r="D379">
        <v>181</v>
      </c>
      <c r="E379" t="s">
        <v>16</v>
      </c>
      <c r="F379" s="7">
        <v>165</v>
      </c>
      <c r="G379" s="7">
        <v>150.44</v>
      </c>
      <c r="H379" s="7">
        <v>36.299999999999997</v>
      </c>
      <c r="S379" s="3">
        <v>351.74</v>
      </c>
      <c r="T379" t="str">
        <f t="shared" si="5"/>
        <v>181 PERSIMMON LN</v>
      </c>
    </row>
    <row r="380" spans="1:20" x14ac:dyDescent="0.25">
      <c r="A380">
        <v>3501486</v>
      </c>
      <c r="B380">
        <v>2004</v>
      </c>
      <c r="C380" t="s">
        <v>15</v>
      </c>
      <c r="D380">
        <v>181</v>
      </c>
      <c r="E380" t="s">
        <v>16</v>
      </c>
      <c r="F380" s="7">
        <v>165</v>
      </c>
      <c r="G380" s="7">
        <v>131.88</v>
      </c>
      <c r="H380" s="7">
        <v>36.299999999999997</v>
      </c>
      <c r="S380" s="3">
        <v>333.18</v>
      </c>
      <c r="T380" t="str">
        <f t="shared" si="5"/>
        <v>181 PERSIMMON LN</v>
      </c>
    </row>
    <row r="381" spans="1:20" x14ac:dyDescent="0.25">
      <c r="A381">
        <v>3501487</v>
      </c>
      <c r="B381">
        <v>2006</v>
      </c>
      <c r="C381" t="s">
        <v>15</v>
      </c>
      <c r="D381">
        <v>181</v>
      </c>
      <c r="E381" t="s">
        <v>16</v>
      </c>
      <c r="F381" s="7">
        <v>225</v>
      </c>
      <c r="G381" s="7">
        <v>192.85</v>
      </c>
      <c r="H381" s="7">
        <v>49.5</v>
      </c>
      <c r="S381" s="3">
        <v>467.35</v>
      </c>
      <c r="T381" t="str">
        <f t="shared" si="5"/>
        <v>181 PERSIMMON LN</v>
      </c>
    </row>
    <row r="382" spans="1:20" x14ac:dyDescent="0.25">
      <c r="A382">
        <v>3501488</v>
      </c>
      <c r="B382">
        <v>2007</v>
      </c>
      <c r="C382" t="s">
        <v>15</v>
      </c>
      <c r="D382">
        <v>181</v>
      </c>
      <c r="E382" t="s">
        <v>16</v>
      </c>
      <c r="F382" s="7">
        <v>225</v>
      </c>
      <c r="G382" s="7">
        <v>157.78</v>
      </c>
      <c r="H382" s="7">
        <v>49.5</v>
      </c>
      <c r="S382" s="3">
        <v>432.28</v>
      </c>
      <c r="T382" t="str">
        <f t="shared" si="5"/>
        <v>181 PERSIMMON LN</v>
      </c>
    </row>
    <row r="383" spans="1:20" x14ac:dyDescent="0.25">
      <c r="A383">
        <v>3501489</v>
      </c>
      <c r="B383">
        <v>2008</v>
      </c>
      <c r="C383" t="s">
        <v>15</v>
      </c>
      <c r="D383">
        <v>181</v>
      </c>
      <c r="E383" t="s">
        <v>16</v>
      </c>
      <c r="F383" s="7">
        <v>225</v>
      </c>
      <c r="G383" s="7">
        <v>148.63</v>
      </c>
      <c r="H383" s="7">
        <v>49.5</v>
      </c>
      <c r="S383" s="3">
        <v>423.13</v>
      </c>
      <c r="T383" t="str">
        <f t="shared" si="5"/>
        <v>181 PERSIMMON LN</v>
      </c>
    </row>
    <row r="384" spans="1:20" x14ac:dyDescent="0.25">
      <c r="A384">
        <v>3501490</v>
      </c>
      <c r="B384">
        <v>2009</v>
      </c>
      <c r="C384" t="s">
        <v>15</v>
      </c>
      <c r="D384">
        <v>181</v>
      </c>
      <c r="E384" t="s">
        <v>16</v>
      </c>
      <c r="F384" s="7">
        <v>225</v>
      </c>
      <c r="G384" s="7">
        <v>210.51</v>
      </c>
      <c r="H384" s="7">
        <v>49.5</v>
      </c>
      <c r="S384" s="3">
        <v>485.01</v>
      </c>
      <c r="T384" t="str">
        <f t="shared" si="5"/>
        <v>181 PERSIMMON LN</v>
      </c>
    </row>
    <row r="385" spans="1:20" x14ac:dyDescent="0.25">
      <c r="A385">
        <v>3501491</v>
      </c>
      <c r="B385">
        <v>2010</v>
      </c>
      <c r="C385" t="s">
        <v>15</v>
      </c>
      <c r="D385">
        <v>181</v>
      </c>
      <c r="E385" t="s">
        <v>16</v>
      </c>
      <c r="F385" s="7">
        <v>265</v>
      </c>
      <c r="G385" s="7">
        <v>186.9</v>
      </c>
      <c r="H385" s="7">
        <v>58.3</v>
      </c>
      <c r="S385" s="3">
        <v>510.2</v>
      </c>
      <c r="T385" t="str">
        <f t="shared" si="5"/>
        <v>181 PERSIMMON LN</v>
      </c>
    </row>
    <row r="386" spans="1:20" x14ac:dyDescent="0.25">
      <c r="A386">
        <v>3501492</v>
      </c>
      <c r="B386">
        <v>2011</v>
      </c>
      <c r="C386" t="s">
        <v>15</v>
      </c>
      <c r="D386">
        <v>181</v>
      </c>
      <c r="E386" t="s">
        <v>16</v>
      </c>
      <c r="F386" s="7">
        <v>265</v>
      </c>
      <c r="G386" s="7">
        <v>226.81</v>
      </c>
      <c r="H386" s="7">
        <v>58.3</v>
      </c>
      <c r="S386" s="3">
        <v>550.11</v>
      </c>
      <c r="T386" t="str">
        <f t="shared" si="5"/>
        <v>181 PERSIMMON LN</v>
      </c>
    </row>
    <row r="387" spans="1:20" x14ac:dyDescent="0.25">
      <c r="A387">
        <v>3501493</v>
      </c>
      <c r="B387">
        <v>2012</v>
      </c>
      <c r="C387" t="s">
        <v>15</v>
      </c>
      <c r="D387">
        <v>181</v>
      </c>
      <c r="E387" t="s">
        <v>16</v>
      </c>
      <c r="F387" s="7">
        <v>270</v>
      </c>
      <c r="G387" s="7">
        <v>156.30000000000001</v>
      </c>
      <c r="H387" s="7">
        <v>59.4</v>
      </c>
      <c r="S387" s="3">
        <v>485.7</v>
      </c>
      <c r="T387" t="str">
        <f t="shared" si="5"/>
        <v>181 PERSIMMON LN</v>
      </c>
    </row>
    <row r="388" spans="1:20" x14ac:dyDescent="0.25">
      <c r="A388">
        <v>3501494</v>
      </c>
      <c r="B388">
        <v>2013</v>
      </c>
      <c r="C388" t="s">
        <v>15</v>
      </c>
      <c r="D388">
        <v>181</v>
      </c>
      <c r="E388" t="s">
        <v>16</v>
      </c>
      <c r="F388" s="7">
        <v>270</v>
      </c>
      <c r="G388" s="7">
        <v>248.04</v>
      </c>
      <c r="H388" s="7">
        <v>59.4</v>
      </c>
      <c r="S388" s="3">
        <v>577.44000000000005</v>
      </c>
      <c r="T388" t="str">
        <f t="shared" si="5"/>
        <v>181 PERSIMMON LN</v>
      </c>
    </row>
    <row r="389" spans="1:20" x14ac:dyDescent="0.25">
      <c r="A389">
        <v>3501495</v>
      </c>
      <c r="B389">
        <v>2014</v>
      </c>
      <c r="C389" t="s">
        <v>15</v>
      </c>
      <c r="D389">
        <v>181</v>
      </c>
      <c r="E389" t="s">
        <v>16</v>
      </c>
      <c r="F389" s="7">
        <v>270</v>
      </c>
      <c r="G389" s="7">
        <v>170.05</v>
      </c>
      <c r="H389" s="7">
        <v>59.4</v>
      </c>
      <c r="S389" s="3">
        <v>499.45</v>
      </c>
      <c r="T389" t="str">
        <f t="shared" si="5"/>
        <v>181 PERSIMMON LN</v>
      </c>
    </row>
    <row r="390" spans="1:20" x14ac:dyDescent="0.25">
      <c r="A390">
        <v>3478772</v>
      </c>
      <c r="B390">
        <v>2015</v>
      </c>
      <c r="C390" t="s">
        <v>15</v>
      </c>
      <c r="D390">
        <v>181</v>
      </c>
      <c r="E390" t="s">
        <v>16</v>
      </c>
      <c r="F390" s="7">
        <v>270</v>
      </c>
      <c r="G390" s="7">
        <v>71.55</v>
      </c>
      <c r="H390" s="7">
        <v>59.4</v>
      </c>
      <c r="S390" s="3">
        <v>400.95</v>
      </c>
      <c r="T390" t="str">
        <f t="shared" ref="T390:T453" si="6">D390&amp; " "&amp;E390</f>
        <v>181 PERSIMMON LN</v>
      </c>
    </row>
    <row r="391" spans="1:20" x14ac:dyDescent="0.25">
      <c r="A391">
        <v>3480940</v>
      </c>
      <c r="B391">
        <v>2016</v>
      </c>
      <c r="C391" t="s">
        <v>15</v>
      </c>
      <c r="D391">
        <v>181</v>
      </c>
      <c r="E391" t="s">
        <v>51</v>
      </c>
      <c r="F391" s="7">
        <v>270</v>
      </c>
      <c r="G391" s="7">
        <v>71.55</v>
      </c>
      <c r="H391" s="7">
        <v>59.4</v>
      </c>
      <c r="S391" s="3">
        <v>400.95</v>
      </c>
      <c r="T391" t="str">
        <f t="shared" si="6"/>
        <v>181 PERSIMMON ON</v>
      </c>
    </row>
    <row r="392" spans="1:20" x14ac:dyDescent="0.25">
      <c r="A392">
        <v>3500600</v>
      </c>
      <c r="B392">
        <v>2017</v>
      </c>
      <c r="C392" t="s">
        <v>15</v>
      </c>
      <c r="D392">
        <v>181</v>
      </c>
      <c r="E392" t="s">
        <v>85</v>
      </c>
      <c r="F392" s="7">
        <v>270</v>
      </c>
      <c r="G392" s="7">
        <v>71.55</v>
      </c>
      <c r="H392" s="7">
        <v>59.4</v>
      </c>
      <c r="S392" s="3">
        <v>400.95</v>
      </c>
      <c r="T392" t="str">
        <f t="shared" si="6"/>
        <v>181 PERSIMMON LANE</v>
      </c>
    </row>
    <row r="393" spans="1:20" x14ac:dyDescent="0.25">
      <c r="A393">
        <v>3520905</v>
      </c>
      <c r="B393">
        <v>2018</v>
      </c>
      <c r="C393" t="s">
        <v>15</v>
      </c>
      <c r="D393">
        <v>181</v>
      </c>
      <c r="E393" t="s">
        <v>16</v>
      </c>
      <c r="F393" s="7">
        <v>225</v>
      </c>
      <c r="G393" s="7">
        <v>22.5</v>
      </c>
      <c r="H393" s="7">
        <v>49.5</v>
      </c>
      <c r="S393" s="3">
        <v>297</v>
      </c>
      <c r="T393" t="str">
        <f t="shared" si="6"/>
        <v>181 PERSIMMON LN</v>
      </c>
    </row>
    <row r="394" spans="1:20" x14ac:dyDescent="0.25">
      <c r="A394">
        <v>3547494</v>
      </c>
      <c r="B394">
        <v>2019</v>
      </c>
      <c r="C394" t="s">
        <v>15</v>
      </c>
      <c r="D394">
        <v>181</v>
      </c>
      <c r="E394" t="s">
        <v>16</v>
      </c>
      <c r="F394" s="7">
        <v>225</v>
      </c>
      <c r="G394" s="7">
        <v>22.5</v>
      </c>
      <c r="H394" s="7">
        <v>49.5</v>
      </c>
      <c r="S394" s="3">
        <v>297</v>
      </c>
      <c r="T394" t="str">
        <f t="shared" si="6"/>
        <v>181 PERSIMMON LN</v>
      </c>
    </row>
    <row r="395" spans="1:20" x14ac:dyDescent="0.25">
      <c r="A395">
        <v>3576376</v>
      </c>
      <c r="B395">
        <v>2020</v>
      </c>
      <c r="C395" t="s">
        <v>15</v>
      </c>
      <c r="D395">
        <v>181</v>
      </c>
      <c r="E395" t="s">
        <v>16</v>
      </c>
      <c r="F395" s="7">
        <v>225</v>
      </c>
      <c r="G395" s="7">
        <v>22.5</v>
      </c>
      <c r="H395" s="7">
        <v>49.5</v>
      </c>
      <c r="S395" s="3">
        <v>297</v>
      </c>
      <c r="T395" t="str">
        <f t="shared" si="6"/>
        <v>181 PERSIMMON LN</v>
      </c>
    </row>
    <row r="396" spans="1:20" x14ac:dyDescent="0.25">
      <c r="A396">
        <v>3501483</v>
      </c>
      <c r="B396" t="s">
        <v>149</v>
      </c>
      <c r="C396" t="s">
        <v>15</v>
      </c>
      <c r="D396">
        <v>181</v>
      </c>
      <c r="E396" t="s">
        <v>16</v>
      </c>
      <c r="F396" s="7">
        <v>445</v>
      </c>
      <c r="G396" s="7">
        <v>300.98</v>
      </c>
      <c r="H396" s="7">
        <v>97.9</v>
      </c>
      <c r="S396" s="3">
        <v>843.88</v>
      </c>
      <c r="T396" t="str">
        <f t="shared" si="6"/>
        <v>181 PERSIMMON LN</v>
      </c>
    </row>
    <row r="397" spans="1:20" x14ac:dyDescent="0.25">
      <c r="A397">
        <v>3599484</v>
      </c>
      <c r="B397">
        <v>2021</v>
      </c>
      <c r="C397" t="s">
        <v>251</v>
      </c>
      <c r="D397">
        <v>181</v>
      </c>
      <c r="E397" t="s">
        <v>16</v>
      </c>
      <c r="F397" s="7">
        <v>225</v>
      </c>
      <c r="G397" s="7">
        <v>22.5</v>
      </c>
      <c r="H397" s="7">
        <v>49.5</v>
      </c>
      <c r="S397" s="3">
        <v>297</v>
      </c>
      <c r="T397" t="str">
        <f t="shared" si="6"/>
        <v>181 PERSIMMON LN</v>
      </c>
    </row>
    <row r="398" spans="1:20" x14ac:dyDescent="0.25">
      <c r="A398">
        <v>3623353</v>
      </c>
      <c r="B398">
        <v>2023</v>
      </c>
      <c r="C398" t="s">
        <v>251</v>
      </c>
      <c r="D398">
        <v>181</v>
      </c>
      <c r="E398" t="s">
        <v>16</v>
      </c>
      <c r="F398" s="7">
        <v>485</v>
      </c>
      <c r="H398" s="7">
        <v>106.7</v>
      </c>
      <c r="S398" s="3">
        <v>598.95000000000005</v>
      </c>
      <c r="T398" t="str">
        <f t="shared" si="6"/>
        <v>181 PERSIMMON LN</v>
      </c>
    </row>
    <row r="399" spans="1:20" x14ac:dyDescent="0.25">
      <c r="A399">
        <v>3762617</v>
      </c>
      <c r="B399">
        <v>2024</v>
      </c>
      <c r="C399" t="s">
        <v>251</v>
      </c>
      <c r="D399">
        <v>181</v>
      </c>
      <c r="E399" t="s">
        <v>16</v>
      </c>
      <c r="F399" s="7">
        <v>512.75</v>
      </c>
      <c r="H399" s="7">
        <v>112.81</v>
      </c>
      <c r="S399" s="3">
        <v>632.80999999999995</v>
      </c>
      <c r="T399" t="str">
        <f t="shared" si="6"/>
        <v>181 PERSIMMON LN</v>
      </c>
    </row>
    <row r="400" spans="1:20" x14ac:dyDescent="0.25">
      <c r="A400">
        <v>3784683</v>
      </c>
      <c r="B400">
        <v>2025</v>
      </c>
      <c r="C400" t="s">
        <v>251</v>
      </c>
      <c r="D400">
        <v>181</v>
      </c>
      <c r="E400" t="s">
        <v>16</v>
      </c>
      <c r="F400" s="7">
        <v>543.75</v>
      </c>
      <c r="H400" s="7">
        <v>119.63</v>
      </c>
      <c r="S400" s="3">
        <v>670.63</v>
      </c>
      <c r="T400" t="str">
        <f t="shared" si="6"/>
        <v>181 PERSIMMON LN</v>
      </c>
    </row>
    <row r="401" spans="1:20" x14ac:dyDescent="0.25">
      <c r="A401">
        <v>3784688</v>
      </c>
      <c r="B401">
        <v>2025</v>
      </c>
      <c r="C401" t="s">
        <v>607</v>
      </c>
      <c r="D401">
        <v>868</v>
      </c>
      <c r="E401" t="s">
        <v>1</v>
      </c>
      <c r="F401" s="7">
        <v>543.75</v>
      </c>
      <c r="H401" s="7">
        <v>119.63</v>
      </c>
      <c r="S401" s="3">
        <v>670.63</v>
      </c>
      <c r="T401" t="str">
        <f t="shared" si="6"/>
        <v>868 RIDGE RD</v>
      </c>
    </row>
    <row r="402" spans="1:20" x14ac:dyDescent="0.25">
      <c r="A402">
        <v>3623356</v>
      </c>
      <c r="B402">
        <v>2023</v>
      </c>
      <c r="C402" t="s">
        <v>322</v>
      </c>
      <c r="D402">
        <v>1892</v>
      </c>
      <c r="E402" t="s">
        <v>47</v>
      </c>
      <c r="S402" s="3">
        <v>492.25</v>
      </c>
      <c r="T402" t="str">
        <f t="shared" si="6"/>
        <v>1892 LAKE MINSI DR</v>
      </c>
    </row>
    <row r="403" spans="1:20" x14ac:dyDescent="0.25">
      <c r="A403">
        <v>3762285</v>
      </c>
      <c r="B403">
        <v>2024</v>
      </c>
      <c r="C403" t="s">
        <v>430</v>
      </c>
      <c r="D403">
        <v>426</v>
      </c>
      <c r="E403" t="s">
        <v>21</v>
      </c>
      <c r="F403" s="7">
        <v>512.75</v>
      </c>
      <c r="H403" s="7">
        <v>112.81</v>
      </c>
      <c r="L403" s="7">
        <v>300</v>
      </c>
      <c r="R403" s="1">
        <v>45854</v>
      </c>
      <c r="S403" s="3">
        <v>332.81</v>
      </c>
      <c r="T403" t="str">
        <f t="shared" si="6"/>
        <v>426 LAUREL HILL RD</v>
      </c>
    </row>
    <row r="404" spans="1:20" x14ac:dyDescent="0.25">
      <c r="A404">
        <v>3501387</v>
      </c>
      <c r="B404">
        <v>2014</v>
      </c>
      <c r="C404" t="s">
        <v>52</v>
      </c>
      <c r="D404">
        <v>284</v>
      </c>
      <c r="E404" t="s">
        <v>53</v>
      </c>
      <c r="F404" s="7">
        <v>270</v>
      </c>
      <c r="G404" s="7">
        <v>204.89</v>
      </c>
      <c r="H404" s="7">
        <v>59.4</v>
      </c>
      <c r="S404" s="3">
        <v>534.29</v>
      </c>
      <c r="T404" t="str">
        <f t="shared" si="6"/>
        <v>284 SHOOKTOWN RD</v>
      </c>
    </row>
    <row r="405" spans="1:20" x14ac:dyDescent="0.25">
      <c r="A405">
        <v>3480942</v>
      </c>
      <c r="B405">
        <v>2016</v>
      </c>
      <c r="C405" t="s">
        <v>52</v>
      </c>
      <c r="D405">
        <v>284</v>
      </c>
      <c r="E405" t="s">
        <v>53</v>
      </c>
      <c r="F405" s="7">
        <v>270</v>
      </c>
      <c r="G405" s="7">
        <v>71.55</v>
      </c>
      <c r="H405" s="7">
        <v>59.4</v>
      </c>
      <c r="I405" s="7">
        <v>150</v>
      </c>
      <c r="J405" s="7">
        <v>24.5</v>
      </c>
      <c r="S405" s="3">
        <v>575.45000000000005</v>
      </c>
      <c r="T405" t="str">
        <f t="shared" si="6"/>
        <v>284 SHOOKTOWN RD</v>
      </c>
    </row>
    <row r="406" spans="1:20" x14ac:dyDescent="0.25">
      <c r="A406">
        <v>3500602</v>
      </c>
      <c r="B406">
        <v>2017</v>
      </c>
      <c r="C406" t="s">
        <v>52</v>
      </c>
      <c r="D406">
        <v>284</v>
      </c>
      <c r="E406" t="s">
        <v>53</v>
      </c>
      <c r="F406" s="7">
        <v>270</v>
      </c>
      <c r="G406" s="7">
        <v>71.55</v>
      </c>
      <c r="H406" s="7">
        <v>59.4</v>
      </c>
      <c r="S406" s="3">
        <v>400.95</v>
      </c>
      <c r="T406" t="str">
        <f t="shared" si="6"/>
        <v>284 SHOOKTOWN RD</v>
      </c>
    </row>
    <row r="407" spans="1:20" x14ac:dyDescent="0.25">
      <c r="A407">
        <v>3520907</v>
      </c>
      <c r="B407">
        <v>2018</v>
      </c>
      <c r="C407" t="s">
        <v>52</v>
      </c>
      <c r="D407">
        <v>284</v>
      </c>
      <c r="E407" t="s">
        <v>53</v>
      </c>
      <c r="F407" s="7">
        <v>225</v>
      </c>
      <c r="G407" s="7">
        <v>22.5</v>
      </c>
      <c r="H407" s="7">
        <v>49.5</v>
      </c>
      <c r="S407" s="3">
        <v>297</v>
      </c>
      <c r="T407" t="str">
        <f t="shared" si="6"/>
        <v>284 SHOOKTOWN RD</v>
      </c>
    </row>
    <row r="408" spans="1:20" x14ac:dyDescent="0.25">
      <c r="A408">
        <v>3599485</v>
      </c>
      <c r="B408">
        <v>2021</v>
      </c>
      <c r="C408" t="s">
        <v>52</v>
      </c>
      <c r="D408">
        <v>284</v>
      </c>
      <c r="E408" t="s">
        <v>53</v>
      </c>
      <c r="F408" s="7">
        <v>225</v>
      </c>
      <c r="G408" s="7">
        <v>22.5</v>
      </c>
      <c r="H408" s="7">
        <v>49.5</v>
      </c>
      <c r="S408" s="3">
        <v>297</v>
      </c>
      <c r="T408" t="str">
        <f t="shared" si="6"/>
        <v>284 SHOOKTOWN RD</v>
      </c>
    </row>
    <row r="409" spans="1:20" x14ac:dyDescent="0.25">
      <c r="A409">
        <v>3614892</v>
      </c>
      <c r="B409">
        <v>2022</v>
      </c>
      <c r="C409" t="s">
        <v>52</v>
      </c>
      <c r="D409">
        <v>284</v>
      </c>
      <c r="E409" t="s">
        <v>53</v>
      </c>
      <c r="F409" s="7">
        <v>225</v>
      </c>
      <c r="G409" s="7">
        <v>22.5</v>
      </c>
      <c r="H409" s="7">
        <v>49.5</v>
      </c>
      <c r="S409" s="3">
        <v>297</v>
      </c>
      <c r="T409" t="str">
        <f t="shared" si="6"/>
        <v>284 SHOOKTOWN RD</v>
      </c>
    </row>
    <row r="410" spans="1:20" x14ac:dyDescent="0.25">
      <c r="A410">
        <v>3623357</v>
      </c>
      <c r="B410">
        <v>2023</v>
      </c>
      <c r="C410" t="s">
        <v>52</v>
      </c>
      <c r="D410">
        <v>284</v>
      </c>
      <c r="E410" t="s">
        <v>53</v>
      </c>
      <c r="F410" s="7">
        <v>485</v>
      </c>
      <c r="H410" s="7">
        <v>106.7</v>
      </c>
      <c r="S410" s="3">
        <v>598.95000000000005</v>
      </c>
      <c r="T410" t="str">
        <f t="shared" si="6"/>
        <v>284 SHOOKTOWN RD</v>
      </c>
    </row>
    <row r="411" spans="1:20" x14ac:dyDescent="0.25">
      <c r="A411">
        <v>3762625</v>
      </c>
      <c r="B411">
        <v>2024</v>
      </c>
      <c r="C411" t="s">
        <v>52</v>
      </c>
      <c r="D411">
        <v>284</v>
      </c>
      <c r="E411" t="s">
        <v>53</v>
      </c>
      <c r="F411" s="7">
        <v>512.75</v>
      </c>
      <c r="H411" s="7">
        <v>112.81</v>
      </c>
      <c r="S411" s="3">
        <v>632.80999999999995</v>
      </c>
      <c r="T411" t="str">
        <f t="shared" si="6"/>
        <v>284 SHOOKTOWN RD</v>
      </c>
    </row>
    <row r="412" spans="1:20" x14ac:dyDescent="0.25">
      <c r="A412">
        <v>3784698</v>
      </c>
      <c r="B412">
        <v>2025</v>
      </c>
      <c r="C412" t="s">
        <v>52</v>
      </c>
      <c r="D412">
        <v>284</v>
      </c>
      <c r="E412" t="s">
        <v>53</v>
      </c>
      <c r="F412" s="7">
        <v>543.75</v>
      </c>
      <c r="H412" s="7">
        <v>119.63</v>
      </c>
      <c r="S412" s="3">
        <v>670.63</v>
      </c>
      <c r="T412" t="str">
        <f t="shared" si="6"/>
        <v>284 SHOOKTOWN RD</v>
      </c>
    </row>
    <row r="413" spans="1:20" x14ac:dyDescent="0.25">
      <c r="A413">
        <v>3501386</v>
      </c>
      <c r="B413" t="s">
        <v>139</v>
      </c>
      <c r="C413" t="s">
        <v>52</v>
      </c>
      <c r="D413">
        <v>284</v>
      </c>
      <c r="E413" t="s">
        <v>53</v>
      </c>
      <c r="F413" s="7">
        <v>805</v>
      </c>
      <c r="G413" s="7">
        <v>352.36</v>
      </c>
      <c r="H413" s="7">
        <v>177.1</v>
      </c>
      <c r="L413" s="7">
        <v>100</v>
      </c>
      <c r="R413" s="1">
        <v>45056</v>
      </c>
      <c r="S413" s="3">
        <v>1234.46</v>
      </c>
      <c r="T413" t="str">
        <f t="shared" si="6"/>
        <v>284 SHOOKTOWN RD</v>
      </c>
    </row>
    <row r="414" spans="1:20" x14ac:dyDescent="0.25">
      <c r="A414">
        <v>3576379</v>
      </c>
      <c r="B414">
        <v>2020</v>
      </c>
      <c r="C414" t="s">
        <v>222</v>
      </c>
      <c r="D414">
        <v>543</v>
      </c>
      <c r="E414" t="s">
        <v>223</v>
      </c>
      <c r="F414" s="7">
        <v>225</v>
      </c>
      <c r="G414" s="7">
        <v>22.5</v>
      </c>
      <c r="H414" s="7">
        <v>49.5</v>
      </c>
      <c r="I414" s="7">
        <v>150</v>
      </c>
      <c r="J414" s="7">
        <v>24.5</v>
      </c>
      <c r="K414" s="7">
        <v>50</v>
      </c>
      <c r="S414" s="3">
        <v>521.5</v>
      </c>
      <c r="T414" t="str">
        <f t="shared" si="6"/>
        <v>543 FIVE PTS RICHMOND RD</v>
      </c>
    </row>
    <row r="415" spans="1:20" x14ac:dyDescent="0.25">
      <c r="A415">
        <v>3599486</v>
      </c>
      <c r="B415">
        <v>2021</v>
      </c>
      <c r="C415" t="s">
        <v>222</v>
      </c>
      <c r="D415">
        <v>543</v>
      </c>
      <c r="E415" t="s">
        <v>223</v>
      </c>
      <c r="F415" s="7">
        <v>225</v>
      </c>
      <c r="G415" s="7">
        <v>22.5</v>
      </c>
      <c r="H415" s="7">
        <v>49.5</v>
      </c>
      <c r="S415" s="3">
        <v>297</v>
      </c>
      <c r="T415" t="str">
        <f t="shared" si="6"/>
        <v>543 FIVE PTS RICHMOND RD</v>
      </c>
    </row>
    <row r="416" spans="1:20" x14ac:dyDescent="0.25">
      <c r="A416">
        <v>3614893</v>
      </c>
      <c r="B416">
        <v>2022</v>
      </c>
      <c r="C416" t="s">
        <v>222</v>
      </c>
      <c r="D416">
        <v>543</v>
      </c>
      <c r="E416" t="s">
        <v>223</v>
      </c>
      <c r="F416" s="7">
        <v>225</v>
      </c>
      <c r="G416" s="7">
        <v>22.5</v>
      </c>
      <c r="H416" s="7">
        <v>49.5</v>
      </c>
      <c r="I416" s="7">
        <v>150</v>
      </c>
      <c r="J416" s="7">
        <v>24.5</v>
      </c>
      <c r="K416" s="7">
        <v>50</v>
      </c>
      <c r="S416" s="3">
        <v>521.5</v>
      </c>
      <c r="T416" t="str">
        <f t="shared" si="6"/>
        <v>543 FIVE PTS RICHMOND RD</v>
      </c>
    </row>
    <row r="417" spans="1:20" x14ac:dyDescent="0.25">
      <c r="A417">
        <v>3623358</v>
      </c>
      <c r="B417">
        <v>2023</v>
      </c>
      <c r="C417" t="s">
        <v>222</v>
      </c>
      <c r="D417">
        <v>543</v>
      </c>
      <c r="E417" t="s">
        <v>323</v>
      </c>
      <c r="F417" s="7">
        <v>485</v>
      </c>
      <c r="H417" s="7">
        <v>106.7</v>
      </c>
      <c r="S417" s="3">
        <v>598.95000000000005</v>
      </c>
      <c r="T417" t="str">
        <f t="shared" si="6"/>
        <v>543 FIVE POINTS RICHMOND RD</v>
      </c>
    </row>
    <row r="418" spans="1:20" x14ac:dyDescent="0.25">
      <c r="A418">
        <v>3762330</v>
      </c>
      <c r="B418">
        <v>2024</v>
      </c>
      <c r="C418" t="s">
        <v>222</v>
      </c>
      <c r="D418">
        <v>543</v>
      </c>
      <c r="E418" t="s">
        <v>323</v>
      </c>
      <c r="F418" s="7">
        <v>512.75</v>
      </c>
      <c r="H418" s="7">
        <v>112.81</v>
      </c>
      <c r="S418" s="3">
        <v>632.80999999999995</v>
      </c>
      <c r="T418" t="str">
        <f t="shared" si="6"/>
        <v>543 FIVE POINTS RICHMOND RD</v>
      </c>
    </row>
    <row r="419" spans="1:20" x14ac:dyDescent="0.25">
      <c r="A419">
        <v>3784709</v>
      </c>
      <c r="B419">
        <v>2025</v>
      </c>
      <c r="C419" t="s">
        <v>222</v>
      </c>
      <c r="D419">
        <v>543</v>
      </c>
      <c r="E419" t="s">
        <v>223</v>
      </c>
      <c r="F419" s="7">
        <v>543.75</v>
      </c>
      <c r="H419" s="7">
        <v>119.63</v>
      </c>
      <c r="S419" s="3">
        <v>670.63</v>
      </c>
      <c r="T419" t="str">
        <f t="shared" si="6"/>
        <v>543 FIVE PTS RICHMOND RD</v>
      </c>
    </row>
    <row r="420" spans="1:20" x14ac:dyDescent="0.25">
      <c r="A420">
        <v>3784806</v>
      </c>
      <c r="B420">
        <v>2025</v>
      </c>
      <c r="C420" t="s">
        <v>643</v>
      </c>
      <c r="D420">
        <v>485</v>
      </c>
      <c r="E420" t="s">
        <v>644</v>
      </c>
      <c r="F420" s="7">
        <v>543.75</v>
      </c>
      <c r="H420" s="7">
        <v>119.63</v>
      </c>
      <c r="S420" s="3">
        <v>670.63</v>
      </c>
      <c r="T420" t="str">
        <f t="shared" si="6"/>
        <v>485 BUNNY TRAIL RD</v>
      </c>
    </row>
    <row r="421" spans="1:20" x14ac:dyDescent="0.25">
      <c r="A421">
        <v>3784966</v>
      </c>
      <c r="B421">
        <v>2025</v>
      </c>
      <c r="C421" t="s">
        <v>714</v>
      </c>
      <c r="D421">
        <v>333</v>
      </c>
      <c r="E421" t="s">
        <v>361</v>
      </c>
      <c r="F421" s="7">
        <v>543.75</v>
      </c>
      <c r="H421" s="7">
        <v>119.63</v>
      </c>
      <c r="S421" s="3">
        <v>670.63</v>
      </c>
      <c r="T421" t="str">
        <f t="shared" si="6"/>
        <v>333 DECKER FERRY RD</v>
      </c>
    </row>
    <row r="422" spans="1:20" x14ac:dyDescent="0.25">
      <c r="A422">
        <v>3784948</v>
      </c>
      <c r="B422">
        <v>2025</v>
      </c>
      <c r="C422" t="s">
        <v>705</v>
      </c>
      <c r="D422">
        <v>300</v>
      </c>
      <c r="E422" t="s">
        <v>9</v>
      </c>
      <c r="F422" s="7">
        <v>543.75</v>
      </c>
      <c r="H422" s="7">
        <v>119.63</v>
      </c>
      <c r="S422" s="3">
        <v>670.63</v>
      </c>
      <c r="T422" t="str">
        <f t="shared" si="6"/>
        <v>300 MILLION DOLLAR HWY</v>
      </c>
    </row>
    <row r="423" spans="1:20" x14ac:dyDescent="0.25">
      <c r="A423">
        <v>3784938</v>
      </c>
      <c r="B423">
        <v>2025</v>
      </c>
      <c r="C423" t="s">
        <v>698</v>
      </c>
      <c r="D423">
        <v>59</v>
      </c>
      <c r="E423" t="s">
        <v>36</v>
      </c>
      <c r="F423" s="7">
        <v>543.75</v>
      </c>
      <c r="H423" s="7">
        <v>119.63</v>
      </c>
      <c r="S423" s="3">
        <v>670.63</v>
      </c>
      <c r="T423" t="str">
        <f t="shared" si="6"/>
        <v>59 MORNINGSIDE DR</v>
      </c>
    </row>
    <row r="424" spans="1:20" x14ac:dyDescent="0.25">
      <c r="A424">
        <v>3762367</v>
      </c>
      <c r="B424">
        <v>2024</v>
      </c>
      <c r="C424" t="s">
        <v>448</v>
      </c>
      <c r="D424">
        <v>7</v>
      </c>
      <c r="E424" t="s">
        <v>172</v>
      </c>
      <c r="F424" s="7">
        <v>320</v>
      </c>
      <c r="H424" s="7">
        <v>70.400000000000006</v>
      </c>
      <c r="S424" s="3">
        <v>390.4</v>
      </c>
      <c r="T424" t="str">
        <f t="shared" si="6"/>
        <v>7 RED FOX LN</v>
      </c>
    </row>
    <row r="425" spans="1:20" x14ac:dyDescent="0.25">
      <c r="A425">
        <v>3784393</v>
      </c>
      <c r="B425">
        <v>2025</v>
      </c>
      <c r="C425" t="s">
        <v>583</v>
      </c>
      <c r="D425">
        <v>639</v>
      </c>
      <c r="E425" t="s">
        <v>122</v>
      </c>
      <c r="F425" s="7">
        <v>543.75</v>
      </c>
      <c r="H425" s="7">
        <v>119.63</v>
      </c>
      <c r="S425" s="3">
        <v>670.63</v>
      </c>
      <c r="T425" t="str">
        <f t="shared" si="6"/>
        <v>639 TOTTS GAP RD</v>
      </c>
    </row>
    <row r="426" spans="1:20" x14ac:dyDescent="0.25">
      <c r="A426">
        <v>3623365</v>
      </c>
      <c r="B426">
        <v>2023</v>
      </c>
      <c r="C426" t="s">
        <v>324</v>
      </c>
      <c r="D426">
        <v>934</v>
      </c>
      <c r="E426" t="s">
        <v>129</v>
      </c>
      <c r="F426" s="7">
        <v>485</v>
      </c>
      <c r="H426" s="7">
        <v>106.7</v>
      </c>
      <c r="S426" s="3">
        <v>598.95000000000005</v>
      </c>
      <c r="T426" t="str">
        <f t="shared" si="6"/>
        <v>934 SUNRISE BLVD</v>
      </c>
    </row>
    <row r="427" spans="1:20" x14ac:dyDescent="0.25">
      <c r="A427">
        <v>3762472</v>
      </c>
      <c r="B427">
        <v>2024</v>
      </c>
      <c r="C427" t="s">
        <v>324</v>
      </c>
      <c r="D427">
        <v>934</v>
      </c>
      <c r="E427" t="s">
        <v>129</v>
      </c>
      <c r="F427" s="7">
        <v>512.75</v>
      </c>
      <c r="H427" s="7">
        <v>112.81</v>
      </c>
      <c r="S427" s="3">
        <v>632.80999999999995</v>
      </c>
      <c r="T427" t="str">
        <f t="shared" si="6"/>
        <v>934 SUNRISE BLVD</v>
      </c>
    </row>
    <row r="428" spans="1:20" x14ac:dyDescent="0.25">
      <c r="A428">
        <v>3478778</v>
      </c>
      <c r="B428">
        <v>2015</v>
      </c>
      <c r="C428" t="s">
        <v>17</v>
      </c>
      <c r="D428">
        <v>2128</v>
      </c>
      <c r="E428" t="s">
        <v>1</v>
      </c>
      <c r="F428" s="7">
        <v>270</v>
      </c>
      <c r="G428" s="7">
        <v>71.55</v>
      </c>
      <c r="H428" s="7">
        <v>59.4</v>
      </c>
      <c r="S428" s="3">
        <v>400.95</v>
      </c>
      <c r="T428" t="str">
        <f t="shared" si="6"/>
        <v>2128 RIDGE RD</v>
      </c>
    </row>
    <row r="429" spans="1:20" x14ac:dyDescent="0.25">
      <c r="A429">
        <v>3480944</v>
      </c>
      <c r="B429">
        <v>2016</v>
      </c>
      <c r="C429" t="s">
        <v>17</v>
      </c>
      <c r="D429">
        <v>2128</v>
      </c>
      <c r="E429" t="s">
        <v>1</v>
      </c>
      <c r="F429" s="7">
        <v>270</v>
      </c>
      <c r="G429" s="7">
        <v>71.55</v>
      </c>
      <c r="H429" s="7">
        <v>59.4</v>
      </c>
      <c r="S429" s="3">
        <v>400.95</v>
      </c>
      <c r="T429" t="str">
        <f t="shared" si="6"/>
        <v>2128 RIDGE RD</v>
      </c>
    </row>
    <row r="430" spans="1:20" x14ac:dyDescent="0.25">
      <c r="A430">
        <v>3576383</v>
      </c>
      <c r="B430">
        <v>2020</v>
      </c>
      <c r="C430" t="s">
        <v>224</v>
      </c>
      <c r="D430">
        <v>2128</v>
      </c>
      <c r="E430" t="s">
        <v>1</v>
      </c>
      <c r="F430" s="7">
        <v>225</v>
      </c>
      <c r="G430" s="7">
        <v>22.5</v>
      </c>
      <c r="H430" s="7">
        <v>49.5</v>
      </c>
      <c r="S430" s="3">
        <v>297</v>
      </c>
      <c r="T430" t="str">
        <f t="shared" si="6"/>
        <v>2128 RIDGE RD</v>
      </c>
    </row>
    <row r="431" spans="1:20" x14ac:dyDescent="0.25">
      <c r="A431">
        <v>3500724</v>
      </c>
      <c r="B431">
        <v>2001</v>
      </c>
      <c r="C431" t="s">
        <v>97</v>
      </c>
      <c r="D431">
        <v>2128</v>
      </c>
      <c r="E431" t="s">
        <v>1</v>
      </c>
      <c r="F431" s="7">
        <v>145</v>
      </c>
      <c r="G431" s="7">
        <v>113.95</v>
      </c>
      <c r="H431" s="7">
        <v>31.9</v>
      </c>
      <c r="S431" s="3">
        <v>290.85000000000002</v>
      </c>
      <c r="T431" t="str">
        <f t="shared" si="6"/>
        <v>2128 RIDGE RD</v>
      </c>
    </row>
    <row r="432" spans="1:20" x14ac:dyDescent="0.25">
      <c r="A432">
        <v>3500725</v>
      </c>
      <c r="B432">
        <v>2003</v>
      </c>
      <c r="C432" t="s">
        <v>97</v>
      </c>
      <c r="D432">
        <v>2128</v>
      </c>
      <c r="E432" t="s">
        <v>1</v>
      </c>
      <c r="F432" s="7">
        <v>165</v>
      </c>
      <c r="G432" s="7">
        <v>120.75</v>
      </c>
      <c r="H432" s="7">
        <v>36.299999999999997</v>
      </c>
      <c r="S432" s="3">
        <v>322.05</v>
      </c>
      <c r="T432" t="str">
        <f t="shared" si="6"/>
        <v>2128 RIDGE RD</v>
      </c>
    </row>
    <row r="433" spans="1:20" x14ac:dyDescent="0.25">
      <c r="A433">
        <v>3500726</v>
      </c>
      <c r="B433">
        <v>2005</v>
      </c>
      <c r="C433" t="s">
        <v>97</v>
      </c>
      <c r="D433">
        <v>2128</v>
      </c>
      <c r="E433" t="s">
        <v>1</v>
      </c>
      <c r="F433" s="7">
        <v>165</v>
      </c>
      <c r="G433" s="7">
        <v>102.73</v>
      </c>
      <c r="H433" s="7">
        <v>36.299999999999997</v>
      </c>
      <c r="S433" s="3">
        <v>304.02999999999997</v>
      </c>
      <c r="T433" t="str">
        <f t="shared" si="6"/>
        <v>2128 RIDGE RD</v>
      </c>
    </row>
    <row r="434" spans="1:20" x14ac:dyDescent="0.25">
      <c r="A434">
        <v>3500729</v>
      </c>
      <c r="B434">
        <v>2007</v>
      </c>
      <c r="C434" t="s">
        <v>97</v>
      </c>
      <c r="D434">
        <v>2128</v>
      </c>
      <c r="E434" t="s">
        <v>1</v>
      </c>
      <c r="F434" s="7">
        <v>225</v>
      </c>
      <c r="G434" s="7">
        <v>136.63</v>
      </c>
      <c r="H434" s="7">
        <v>49.5</v>
      </c>
      <c r="S434" s="3">
        <v>411.13</v>
      </c>
      <c r="T434" t="str">
        <f t="shared" si="6"/>
        <v>2128 RIDGE RD</v>
      </c>
    </row>
    <row r="435" spans="1:20" x14ac:dyDescent="0.25">
      <c r="A435">
        <v>3500736</v>
      </c>
      <c r="B435">
        <v>2008</v>
      </c>
      <c r="C435" t="s">
        <v>97</v>
      </c>
      <c r="D435">
        <v>2128</v>
      </c>
      <c r="E435" t="s">
        <v>1</v>
      </c>
      <c r="F435" s="7">
        <v>225</v>
      </c>
      <c r="G435" s="7">
        <v>158.13</v>
      </c>
      <c r="H435" s="7">
        <v>49.5</v>
      </c>
      <c r="S435" s="3">
        <v>432.63</v>
      </c>
      <c r="T435" t="str">
        <f t="shared" si="6"/>
        <v>2128 RIDGE RD</v>
      </c>
    </row>
    <row r="436" spans="1:20" x14ac:dyDescent="0.25">
      <c r="A436">
        <v>3500741</v>
      </c>
      <c r="B436">
        <v>2009</v>
      </c>
      <c r="C436" t="s">
        <v>97</v>
      </c>
      <c r="D436">
        <v>2128</v>
      </c>
      <c r="E436" t="s">
        <v>1</v>
      </c>
      <c r="F436" s="7">
        <v>225</v>
      </c>
      <c r="G436" s="7">
        <v>164.63</v>
      </c>
      <c r="H436" s="7">
        <v>49.5</v>
      </c>
      <c r="S436" s="3">
        <v>439.13</v>
      </c>
      <c r="T436" t="str">
        <f t="shared" si="6"/>
        <v>2128 RIDGE RD</v>
      </c>
    </row>
    <row r="437" spans="1:20" x14ac:dyDescent="0.25">
      <c r="A437">
        <v>3500745</v>
      </c>
      <c r="B437">
        <v>2010</v>
      </c>
      <c r="C437" t="s">
        <v>97</v>
      </c>
      <c r="D437">
        <v>2128</v>
      </c>
      <c r="E437" t="s">
        <v>1</v>
      </c>
      <c r="F437" s="7">
        <v>265</v>
      </c>
      <c r="G437" s="7">
        <v>188.88</v>
      </c>
      <c r="H437" s="7">
        <v>58.3</v>
      </c>
      <c r="S437" s="3">
        <v>512.17999999999995</v>
      </c>
      <c r="T437" t="str">
        <f t="shared" si="6"/>
        <v>2128 RIDGE RD</v>
      </c>
    </row>
    <row r="438" spans="1:20" x14ac:dyDescent="0.25">
      <c r="A438">
        <v>3500749</v>
      </c>
      <c r="B438">
        <v>2011</v>
      </c>
      <c r="C438" t="s">
        <v>97</v>
      </c>
      <c r="D438">
        <v>2128</v>
      </c>
      <c r="E438" t="s">
        <v>1</v>
      </c>
      <c r="F438" s="7">
        <v>265</v>
      </c>
      <c r="G438" s="7">
        <v>70.23</v>
      </c>
      <c r="H438" s="7">
        <v>58.3</v>
      </c>
      <c r="S438" s="3">
        <v>393.53</v>
      </c>
      <c r="T438" t="str">
        <f t="shared" si="6"/>
        <v>2128 RIDGE RD</v>
      </c>
    </row>
    <row r="439" spans="1:20" x14ac:dyDescent="0.25">
      <c r="A439">
        <v>3500753</v>
      </c>
      <c r="B439">
        <v>2012</v>
      </c>
      <c r="C439" t="s">
        <v>97</v>
      </c>
      <c r="D439">
        <v>2128</v>
      </c>
      <c r="E439" t="s">
        <v>1</v>
      </c>
      <c r="F439" s="7">
        <v>270</v>
      </c>
      <c r="G439" s="7">
        <v>71.55</v>
      </c>
      <c r="H439" s="7">
        <v>59.4</v>
      </c>
      <c r="S439" s="3">
        <v>400.95</v>
      </c>
      <c r="T439" t="str">
        <f t="shared" si="6"/>
        <v>2128 RIDGE RD</v>
      </c>
    </row>
    <row r="440" spans="1:20" x14ac:dyDescent="0.25">
      <c r="A440">
        <v>3500756</v>
      </c>
      <c r="B440">
        <v>2013</v>
      </c>
      <c r="C440" t="s">
        <v>97</v>
      </c>
      <c r="D440">
        <v>2128</v>
      </c>
      <c r="E440" t="s">
        <v>1</v>
      </c>
      <c r="F440" s="7">
        <v>270</v>
      </c>
      <c r="G440" s="7">
        <v>71.55</v>
      </c>
      <c r="H440" s="7">
        <v>59.4</v>
      </c>
      <c r="S440" s="3">
        <v>400.95</v>
      </c>
      <c r="T440" t="str">
        <f t="shared" si="6"/>
        <v>2128 RIDGE RD</v>
      </c>
    </row>
    <row r="441" spans="1:20" x14ac:dyDescent="0.25">
      <c r="A441">
        <v>3500759</v>
      </c>
      <c r="B441">
        <v>2014</v>
      </c>
      <c r="C441" t="s">
        <v>97</v>
      </c>
      <c r="D441">
        <v>2128</v>
      </c>
      <c r="E441" t="s">
        <v>1</v>
      </c>
      <c r="F441" s="7">
        <v>270</v>
      </c>
      <c r="G441" s="7">
        <v>71.55</v>
      </c>
      <c r="H441" s="7">
        <v>59.4</v>
      </c>
      <c r="S441" s="3">
        <v>400.95</v>
      </c>
      <c r="T441" t="str">
        <f t="shared" si="6"/>
        <v>2128 RIDGE RD</v>
      </c>
    </row>
    <row r="442" spans="1:20" x14ac:dyDescent="0.25">
      <c r="A442">
        <v>3500806</v>
      </c>
      <c r="B442">
        <v>2003</v>
      </c>
      <c r="C442" t="s">
        <v>105</v>
      </c>
      <c r="D442">
        <v>600</v>
      </c>
      <c r="E442" t="s">
        <v>39</v>
      </c>
      <c r="F442" s="7">
        <v>165</v>
      </c>
      <c r="G442" s="7">
        <v>136.52000000000001</v>
      </c>
      <c r="H442" s="7">
        <v>36.299999999999997</v>
      </c>
      <c r="S442" s="3">
        <v>337.82</v>
      </c>
      <c r="T442" t="str">
        <f t="shared" si="6"/>
        <v>600 MT BETHEL HWY</v>
      </c>
    </row>
    <row r="443" spans="1:20" x14ac:dyDescent="0.25">
      <c r="A443">
        <v>3500809</v>
      </c>
      <c r="B443">
        <v>2004</v>
      </c>
      <c r="C443" t="s">
        <v>105</v>
      </c>
      <c r="D443">
        <v>600</v>
      </c>
      <c r="E443" t="s">
        <v>39</v>
      </c>
      <c r="F443" s="7">
        <v>165</v>
      </c>
      <c r="G443" s="7">
        <v>131.88</v>
      </c>
      <c r="H443" s="7">
        <v>36.299999999999997</v>
      </c>
      <c r="S443" s="3">
        <v>333.18</v>
      </c>
      <c r="T443" t="str">
        <f t="shared" si="6"/>
        <v>600 MT BETHEL HWY</v>
      </c>
    </row>
    <row r="444" spans="1:20" x14ac:dyDescent="0.25">
      <c r="A444">
        <v>3500812</v>
      </c>
      <c r="B444">
        <v>2005</v>
      </c>
      <c r="C444" t="s">
        <v>105</v>
      </c>
      <c r="D444">
        <v>600</v>
      </c>
      <c r="E444" t="s">
        <v>39</v>
      </c>
      <c r="F444" s="7">
        <v>225</v>
      </c>
      <c r="G444" s="7">
        <v>154.99</v>
      </c>
      <c r="H444" s="7">
        <v>49.5</v>
      </c>
      <c r="S444" s="3">
        <v>429.49</v>
      </c>
      <c r="T444" t="str">
        <f t="shared" si="6"/>
        <v>600 MT BETHEL HWY</v>
      </c>
    </row>
    <row r="445" spans="1:20" x14ac:dyDescent="0.25">
      <c r="A445">
        <v>3500815</v>
      </c>
      <c r="B445">
        <v>2006</v>
      </c>
      <c r="C445" t="s">
        <v>105</v>
      </c>
      <c r="D445">
        <v>600</v>
      </c>
      <c r="E445" t="s">
        <v>39</v>
      </c>
      <c r="F445" s="7">
        <v>225</v>
      </c>
      <c r="G445" s="7">
        <v>168.08</v>
      </c>
      <c r="H445" s="7">
        <v>49.5</v>
      </c>
      <c r="S445" s="3">
        <v>442.58</v>
      </c>
      <c r="T445" t="str">
        <f t="shared" si="6"/>
        <v>600 MT BETHEL HWY</v>
      </c>
    </row>
    <row r="446" spans="1:20" x14ac:dyDescent="0.25">
      <c r="A446">
        <v>3500818</v>
      </c>
      <c r="B446">
        <v>2007</v>
      </c>
      <c r="C446" t="s">
        <v>105</v>
      </c>
      <c r="D446">
        <v>600</v>
      </c>
      <c r="E446" t="s">
        <v>39</v>
      </c>
      <c r="F446" s="7">
        <v>225</v>
      </c>
      <c r="G446" s="7">
        <v>162.78</v>
      </c>
      <c r="H446" s="7">
        <v>49.5</v>
      </c>
      <c r="S446" s="3">
        <v>437.28</v>
      </c>
      <c r="T446" t="str">
        <f t="shared" si="6"/>
        <v>600 MT BETHEL HWY</v>
      </c>
    </row>
    <row r="447" spans="1:20" x14ac:dyDescent="0.25">
      <c r="A447">
        <v>3500804</v>
      </c>
      <c r="B447" t="s">
        <v>104</v>
      </c>
      <c r="C447" t="s">
        <v>105</v>
      </c>
      <c r="D447">
        <v>600</v>
      </c>
      <c r="E447" t="s">
        <v>39</v>
      </c>
      <c r="F447" s="7">
        <v>300</v>
      </c>
      <c r="G447" s="7">
        <v>182.06</v>
      </c>
      <c r="H447" s="7">
        <v>66</v>
      </c>
      <c r="S447" s="3">
        <v>548.05999999999995</v>
      </c>
      <c r="T447" t="str">
        <f t="shared" si="6"/>
        <v>600 MT BETHEL HWY</v>
      </c>
    </row>
    <row r="448" spans="1:20" x14ac:dyDescent="0.25">
      <c r="A448">
        <v>3500769</v>
      </c>
      <c r="B448">
        <v>2008</v>
      </c>
      <c r="C448" t="s">
        <v>98</v>
      </c>
      <c r="D448">
        <v>43</v>
      </c>
      <c r="E448" t="s">
        <v>99</v>
      </c>
      <c r="F448" s="7">
        <v>225</v>
      </c>
      <c r="G448" s="7">
        <v>159.84</v>
      </c>
      <c r="H448" s="7">
        <v>49.5</v>
      </c>
      <c r="S448" s="3">
        <v>434.34</v>
      </c>
      <c r="T448" t="str">
        <f t="shared" si="6"/>
        <v>43 PORTLAND TRL PARK DR</v>
      </c>
    </row>
    <row r="449" spans="1:20" x14ac:dyDescent="0.25">
      <c r="A449">
        <v>3500773</v>
      </c>
      <c r="B449">
        <v>2009</v>
      </c>
      <c r="C449" t="s">
        <v>98</v>
      </c>
      <c r="D449">
        <v>43</v>
      </c>
      <c r="E449" t="s">
        <v>99</v>
      </c>
      <c r="F449" s="7">
        <v>225</v>
      </c>
      <c r="G449" s="7">
        <v>173.74</v>
      </c>
      <c r="H449" s="7">
        <v>49.5</v>
      </c>
      <c r="S449" s="3">
        <v>448.24</v>
      </c>
      <c r="T449" t="str">
        <f t="shared" si="6"/>
        <v>43 PORTLAND TRL PARK DR</v>
      </c>
    </row>
    <row r="450" spans="1:20" x14ac:dyDescent="0.25">
      <c r="A450">
        <v>3500777</v>
      </c>
      <c r="B450">
        <v>2010</v>
      </c>
      <c r="C450" t="s">
        <v>98</v>
      </c>
      <c r="D450">
        <v>43</v>
      </c>
      <c r="E450" t="s">
        <v>99</v>
      </c>
      <c r="F450" s="7">
        <v>265</v>
      </c>
      <c r="G450" s="7">
        <v>186.9</v>
      </c>
      <c r="H450" s="7">
        <v>58.3</v>
      </c>
      <c r="S450" s="3">
        <v>510.2</v>
      </c>
      <c r="T450" t="str">
        <f t="shared" si="6"/>
        <v>43 PORTLAND TRL PARK DR</v>
      </c>
    </row>
    <row r="451" spans="1:20" x14ac:dyDescent="0.25">
      <c r="A451">
        <v>3500780</v>
      </c>
      <c r="B451">
        <v>2011</v>
      </c>
      <c r="C451" t="s">
        <v>98</v>
      </c>
      <c r="D451">
        <v>43</v>
      </c>
      <c r="E451" t="s">
        <v>99</v>
      </c>
      <c r="F451" s="7">
        <v>265</v>
      </c>
      <c r="G451" s="7">
        <v>190</v>
      </c>
      <c r="H451" s="7">
        <v>58.3</v>
      </c>
      <c r="S451" s="3">
        <v>513.29999999999995</v>
      </c>
      <c r="T451" t="str">
        <f t="shared" si="6"/>
        <v>43 PORTLAND TRL PARK DR</v>
      </c>
    </row>
    <row r="452" spans="1:20" x14ac:dyDescent="0.25">
      <c r="A452">
        <v>3784944</v>
      </c>
      <c r="B452">
        <v>2025</v>
      </c>
      <c r="C452" t="s">
        <v>701</v>
      </c>
      <c r="D452">
        <v>948</v>
      </c>
      <c r="E452" t="s">
        <v>241</v>
      </c>
      <c r="F452" s="7">
        <v>543.75</v>
      </c>
      <c r="H452" s="7">
        <v>119.63</v>
      </c>
      <c r="S452" s="3">
        <v>670.63</v>
      </c>
      <c r="T452" t="str">
        <f t="shared" si="6"/>
        <v>948 BOULDER DR</v>
      </c>
    </row>
    <row r="453" spans="1:20" x14ac:dyDescent="0.25">
      <c r="A453">
        <v>3762586</v>
      </c>
      <c r="B453">
        <v>2024</v>
      </c>
      <c r="C453" t="s">
        <v>514</v>
      </c>
      <c r="D453">
        <v>107</v>
      </c>
      <c r="E453" t="s">
        <v>36</v>
      </c>
      <c r="F453" s="7">
        <v>512.75</v>
      </c>
      <c r="H453" s="7">
        <v>112.81</v>
      </c>
      <c r="L453" s="7">
        <v>512.75</v>
      </c>
      <c r="N453" s="7">
        <v>14.6</v>
      </c>
      <c r="R453" s="1">
        <v>46043</v>
      </c>
      <c r="S453" s="3">
        <v>105.46</v>
      </c>
      <c r="T453" t="str">
        <f t="shared" si="6"/>
        <v>107 MORNINGSIDE DR</v>
      </c>
    </row>
    <row r="454" spans="1:20" x14ac:dyDescent="0.25">
      <c r="A454">
        <v>3784935</v>
      </c>
      <c r="B454">
        <v>2025</v>
      </c>
      <c r="C454" t="s">
        <v>514</v>
      </c>
      <c r="D454">
        <v>107</v>
      </c>
      <c r="E454" t="s">
        <v>36</v>
      </c>
      <c r="F454" s="7">
        <v>543.75</v>
      </c>
      <c r="H454" s="7">
        <v>119.63</v>
      </c>
      <c r="S454" s="3">
        <v>670.63</v>
      </c>
      <c r="T454" t="str">
        <f t="shared" ref="T454:T517" si="7">D454&amp; " "&amp;E454</f>
        <v>107 MORNINGSIDE DR</v>
      </c>
    </row>
    <row r="455" spans="1:20" x14ac:dyDescent="0.25">
      <c r="A455">
        <v>3784401</v>
      </c>
      <c r="B455">
        <v>2025</v>
      </c>
      <c r="C455" t="s">
        <v>587</v>
      </c>
      <c r="D455">
        <v>1188</v>
      </c>
      <c r="E455" t="s">
        <v>588</v>
      </c>
      <c r="F455" s="7">
        <v>840.39</v>
      </c>
      <c r="H455" s="7">
        <v>184.89</v>
      </c>
      <c r="S455" s="3">
        <v>1200.05</v>
      </c>
      <c r="T455" t="str">
        <f t="shared" si="7"/>
        <v>1188 BELVIDERE CORNER</v>
      </c>
    </row>
    <row r="456" spans="1:20" x14ac:dyDescent="0.25">
      <c r="A456">
        <v>3520915</v>
      </c>
      <c r="B456">
        <v>2018</v>
      </c>
      <c r="C456" t="s">
        <v>743</v>
      </c>
      <c r="D456">
        <v>864</v>
      </c>
      <c r="E456" t="s">
        <v>70</v>
      </c>
      <c r="F456" s="7">
        <v>180</v>
      </c>
      <c r="G456" s="7">
        <v>18</v>
      </c>
      <c r="H456" s="7">
        <v>39.6</v>
      </c>
      <c r="I456" s="7">
        <v>150</v>
      </c>
      <c r="K456" s="7">
        <v>50</v>
      </c>
      <c r="S456" s="3">
        <v>437.6</v>
      </c>
      <c r="T456" t="str">
        <f t="shared" si="7"/>
        <v>864 S DELAWARE DR</v>
      </c>
    </row>
    <row r="457" spans="1:20" x14ac:dyDescent="0.25">
      <c r="A457">
        <v>3547506</v>
      </c>
      <c r="B457">
        <v>2019</v>
      </c>
      <c r="C457" t="s">
        <v>743</v>
      </c>
      <c r="D457">
        <v>864</v>
      </c>
      <c r="E457" t="s">
        <v>70</v>
      </c>
      <c r="F457" s="7">
        <v>180</v>
      </c>
      <c r="G457" s="7">
        <v>18</v>
      </c>
      <c r="H457" s="7">
        <v>39.6</v>
      </c>
      <c r="S457" s="3">
        <v>237.6</v>
      </c>
      <c r="T457" t="str">
        <f t="shared" si="7"/>
        <v>864 S DELAWARE DR</v>
      </c>
    </row>
    <row r="458" spans="1:20" x14ac:dyDescent="0.25">
      <c r="A458">
        <v>3576386</v>
      </c>
      <c r="B458">
        <v>2020</v>
      </c>
      <c r="C458" t="s">
        <v>743</v>
      </c>
      <c r="D458">
        <v>864</v>
      </c>
      <c r="E458" t="s">
        <v>70</v>
      </c>
      <c r="F458" s="7">
        <v>180</v>
      </c>
      <c r="G458" s="7">
        <v>18</v>
      </c>
      <c r="H458" s="7">
        <v>39.6</v>
      </c>
      <c r="S458" s="3">
        <v>237.6</v>
      </c>
      <c r="T458" t="str">
        <f t="shared" si="7"/>
        <v>864 S DELAWARE DR</v>
      </c>
    </row>
    <row r="459" spans="1:20" x14ac:dyDescent="0.25">
      <c r="A459">
        <v>3614897</v>
      </c>
      <c r="B459">
        <v>2022</v>
      </c>
      <c r="C459" t="s">
        <v>743</v>
      </c>
      <c r="D459">
        <v>864</v>
      </c>
      <c r="E459" t="s">
        <v>70</v>
      </c>
      <c r="F459" s="7">
        <v>180</v>
      </c>
      <c r="G459" s="7">
        <v>18</v>
      </c>
      <c r="H459" s="7">
        <v>39.6</v>
      </c>
      <c r="S459" s="3">
        <v>237.6</v>
      </c>
      <c r="T459" t="str">
        <f t="shared" si="7"/>
        <v>864 S DELAWARE DR</v>
      </c>
    </row>
    <row r="460" spans="1:20" x14ac:dyDescent="0.25">
      <c r="A460">
        <v>3623373</v>
      </c>
      <c r="B460">
        <v>2023</v>
      </c>
      <c r="C460" t="s">
        <v>743</v>
      </c>
      <c r="D460">
        <v>864</v>
      </c>
      <c r="E460" t="s">
        <v>70</v>
      </c>
      <c r="F460" s="7">
        <v>485</v>
      </c>
      <c r="H460" s="7">
        <v>106.7</v>
      </c>
      <c r="S460" s="3">
        <v>598.95000000000005</v>
      </c>
      <c r="T460" t="str">
        <f t="shared" si="7"/>
        <v>864 S DELAWARE DR</v>
      </c>
    </row>
    <row r="461" spans="1:20" x14ac:dyDescent="0.25">
      <c r="A461">
        <v>3762463</v>
      </c>
      <c r="B461">
        <v>2024</v>
      </c>
      <c r="C461" t="s">
        <v>743</v>
      </c>
      <c r="D461">
        <v>864</v>
      </c>
      <c r="E461" t="s">
        <v>70</v>
      </c>
      <c r="F461" s="7">
        <v>512.75</v>
      </c>
      <c r="H461" s="7">
        <v>112.81</v>
      </c>
      <c r="S461" s="3">
        <v>632.80999999999995</v>
      </c>
      <c r="T461" t="str">
        <f t="shared" si="7"/>
        <v>864 S DELAWARE DR</v>
      </c>
    </row>
    <row r="462" spans="1:20" x14ac:dyDescent="0.25">
      <c r="A462">
        <v>3784410</v>
      </c>
      <c r="B462">
        <v>2025</v>
      </c>
      <c r="C462" t="s">
        <v>743</v>
      </c>
      <c r="D462">
        <v>864</v>
      </c>
      <c r="E462" t="s">
        <v>70</v>
      </c>
      <c r="F462" s="7">
        <v>543.75</v>
      </c>
      <c r="H462" s="7">
        <v>119.63</v>
      </c>
      <c r="S462" s="3">
        <v>670.63</v>
      </c>
      <c r="T462" t="str">
        <f t="shared" si="7"/>
        <v>864 S DELAWARE DR</v>
      </c>
    </row>
    <row r="463" spans="1:20" x14ac:dyDescent="0.25">
      <c r="A463">
        <v>3547509</v>
      </c>
      <c r="B463">
        <v>2019</v>
      </c>
      <c r="C463" t="s">
        <v>190</v>
      </c>
      <c r="D463">
        <v>233</v>
      </c>
      <c r="E463" t="s">
        <v>174</v>
      </c>
      <c r="F463" s="7">
        <v>225</v>
      </c>
      <c r="G463" s="7">
        <v>22.5</v>
      </c>
      <c r="H463" s="7">
        <v>49.5</v>
      </c>
      <c r="S463" s="3">
        <v>297</v>
      </c>
      <c r="T463" t="str">
        <f t="shared" si="7"/>
        <v>233 SADDLE CREEK DR</v>
      </c>
    </row>
    <row r="464" spans="1:20" x14ac:dyDescent="0.25">
      <c r="A464">
        <v>3784955</v>
      </c>
      <c r="B464">
        <v>2025</v>
      </c>
      <c r="C464" t="s">
        <v>710</v>
      </c>
      <c r="D464">
        <v>471</v>
      </c>
      <c r="E464" t="s">
        <v>42</v>
      </c>
      <c r="F464" s="7">
        <v>543.75</v>
      </c>
      <c r="H464" s="7">
        <v>119.63</v>
      </c>
      <c r="S464" s="3">
        <v>670.63</v>
      </c>
      <c r="T464" t="str">
        <f t="shared" si="7"/>
        <v>471 GALLERY LN</v>
      </c>
    </row>
    <row r="465" spans="1:20" x14ac:dyDescent="0.25">
      <c r="A465">
        <v>3762383</v>
      </c>
      <c r="B465">
        <v>2024</v>
      </c>
      <c r="C465" t="s">
        <v>451</v>
      </c>
      <c r="D465">
        <v>330</v>
      </c>
      <c r="E465" t="s">
        <v>14</v>
      </c>
      <c r="F465" s="7">
        <v>512.75</v>
      </c>
      <c r="H465" s="7">
        <v>112.81</v>
      </c>
      <c r="S465" s="3">
        <v>632.80999999999995</v>
      </c>
      <c r="T465" t="str">
        <f t="shared" si="7"/>
        <v>330 JOHNSONVILLE RD</v>
      </c>
    </row>
    <row r="466" spans="1:20" x14ac:dyDescent="0.25">
      <c r="A466">
        <v>3784723</v>
      </c>
      <c r="B466">
        <v>2025</v>
      </c>
      <c r="C466" t="s">
        <v>451</v>
      </c>
      <c r="D466">
        <v>330</v>
      </c>
      <c r="E466" t="s">
        <v>14</v>
      </c>
      <c r="F466" s="7">
        <v>543.75</v>
      </c>
      <c r="H466" s="7">
        <v>119.63</v>
      </c>
      <c r="S466" s="3">
        <v>670.63</v>
      </c>
      <c r="T466" t="str">
        <f t="shared" si="7"/>
        <v>330 JOHNSONVILLE RD</v>
      </c>
    </row>
    <row r="467" spans="1:20" x14ac:dyDescent="0.25">
      <c r="A467">
        <v>3784717</v>
      </c>
      <c r="B467">
        <v>2025</v>
      </c>
      <c r="C467" t="s">
        <v>614</v>
      </c>
      <c r="D467">
        <v>1566</v>
      </c>
      <c r="E467" t="s">
        <v>615</v>
      </c>
      <c r="F467" s="7">
        <v>45.31</v>
      </c>
      <c r="H467" s="7">
        <v>9.9700000000000006</v>
      </c>
      <c r="S467" s="3">
        <v>55.28</v>
      </c>
      <c r="T467" t="str">
        <f t="shared" si="7"/>
        <v>1566 RIVER RD (AP'T)</v>
      </c>
    </row>
    <row r="468" spans="1:20" x14ac:dyDescent="0.25">
      <c r="A468">
        <v>3784882</v>
      </c>
      <c r="B468">
        <v>2025</v>
      </c>
      <c r="C468" t="s">
        <v>667</v>
      </c>
      <c r="D468">
        <v>58</v>
      </c>
      <c r="E468" t="s">
        <v>668</v>
      </c>
      <c r="F468" s="7">
        <v>543.75</v>
      </c>
      <c r="H468" s="7">
        <v>119.63</v>
      </c>
      <c r="S468" s="3">
        <v>670.63</v>
      </c>
      <c r="T468" t="str">
        <f t="shared" si="7"/>
        <v>58 LILLIAN LN</v>
      </c>
    </row>
    <row r="469" spans="1:20" x14ac:dyDescent="0.25">
      <c r="A469">
        <v>3623377</v>
      </c>
      <c r="B469">
        <v>2023</v>
      </c>
      <c r="C469" t="s">
        <v>325</v>
      </c>
      <c r="D469">
        <v>509</v>
      </c>
      <c r="E469" t="s">
        <v>32</v>
      </c>
      <c r="F469" s="7">
        <v>485</v>
      </c>
      <c r="H469" s="7">
        <v>106.7</v>
      </c>
      <c r="S469" s="3">
        <v>598.95000000000005</v>
      </c>
      <c r="T469" t="str">
        <f t="shared" si="7"/>
        <v>509 POTOMAC ST</v>
      </c>
    </row>
    <row r="470" spans="1:20" x14ac:dyDescent="0.25">
      <c r="A470">
        <v>3762306</v>
      </c>
      <c r="B470">
        <v>2024</v>
      </c>
      <c r="C470" t="s">
        <v>436</v>
      </c>
      <c r="D470">
        <v>2474</v>
      </c>
      <c r="E470" t="s">
        <v>5</v>
      </c>
      <c r="F470" s="7">
        <v>512.75</v>
      </c>
      <c r="H470" s="7">
        <v>112.81</v>
      </c>
      <c r="S470" s="3">
        <v>632.80999999999995</v>
      </c>
      <c r="T470" t="str">
        <f t="shared" si="7"/>
        <v>2474 N DELAWARE DR</v>
      </c>
    </row>
    <row r="471" spans="1:20" x14ac:dyDescent="0.25">
      <c r="A471">
        <v>3784172</v>
      </c>
      <c r="B471">
        <v>2025</v>
      </c>
      <c r="C471" t="s">
        <v>436</v>
      </c>
      <c r="D471">
        <v>2747</v>
      </c>
      <c r="E471" t="s">
        <v>5</v>
      </c>
      <c r="F471" s="7">
        <v>543.75</v>
      </c>
      <c r="H471" s="7">
        <v>119.63</v>
      </c>
      <c r="S471" s="3">
        <v>670.63</v>
      </c>
      <c r="T471" t="str">
        <f t="shared" si="7"/>
        <v>2747 N DELAWARE DR</v>
      </c>
    </row>
    <row r="472" spans="1:20" x14ac:dyDescent="0.25">
      <c r="A472">
        <v>3762458</v>
      </c>
      <c r="B472">
        <v>2024</v>
      </c>
      <c r="C472" t="s">
        <v>476</v>
      </c>
      <c r="D472">
        <v>2119</v>
      </c>
      <c r="E472" t="s">
        <v>55</v>
      </c>
      <c r="F472" s="7">
        <v>348.84</v>
      </c>
      <c r="H472" s="7">
        <v>76.739999999999995</v>
      </c>
      <c r="S472" s="3">
        <v>425.58</v>
      </c>
      <c r="T472" t="str">
        <f t="shared" si="7"/>
        <v>2119 FOX GAP RD</v>
      </c>
    </row>
    <row r="473" spans="1:20" x14ac:dyDescent="0.25">
      <c r="A473">
        <v>3623379</v>
      </c>
      <c r="B473">
        <v>2023</v>
      </c>
      <c r="C473" t="s">
        <v>326</v>
      </c>
      <c r="D473">
        <v>2201</v>
      </c>
      <c r="E473" t="s">
        <v>1</v>
      </c>
      <c r="F473" s="7">
        <v>322.04000000000002</v>
      </c>
      <c r="H473" s="7">
        <v>70.849999999999994</v>
      </c>
      <c r="S473" s="3">
        <v>392.89</v>
      </c>
      <c r="T473" t="str">
        <f t="shared" si="7"/>
        <v>2201 RIDGE RD</v>
      </c>
    </row>
    <row r="474" spans="1:20" x14ac:dyDescent="0.25">
      <c r="A474">
        <v>3762382</v>
      </c>
      <c r="B474">
        <v>2024</v>
      </c>
      <c r="C474" t="s">
        <v>326</v>
      </c>
      <c r="D474">
        <v>2201</v>
      </c>
      <c r="E474" t="s">
        <v>1</v>
      </c>
      <c r="F474" s="7">
        <v>512.75</v>
      </c>
      <c r="H474" s="7">
        <v>112.81</v>
      </c>
      <c r="S474" s="3">
        <v>632.80999999999995</v>
      </c>
      <c r="T474" t="str">
        <f t="shared" si="7"/>
        <v>2201 RIDGE RD</v>
      </c>
    </row>
    <row r="475" spans="1:20" x14ac:dyDescent="0.25">
      <c r="A475">
        <v>3784722</v>
      </c>
      <c r="B475">
        <v>2025</v>
      </c>
      <c r="C475" t="s">
        <v>326</v>
      </c>
      <c r="D475">
        <v>2201</v>
      </c>
      <c r="E475" t="s">
        <v>1</v>
      </c>
      <c r="F475" s="7">
        <v>543.75</v>
      </c>
      <c r="H475" s="7">
        <v>119.63</v>
      </c>
      <c r="S475" s="3">
        <v>670.63</v>
      </c>
      <c r="T475" t="str">
        <f t="shared" si="7"/>
        <v>2201 RIDGE RD</v>
      </c>
    </row>
    <row r="476" spans="1:20" x14ac:dyDescent="0.25">
      <c r="A476">
        <v>3762214</v>
      </c>
      <c r="B476">
        <v>2024</v>
      </c>
      <c r="C476" t="s">
        <v>420</v>
      </c>
      <c r="D476">
        <v>660</v>
      </c>
      <c r="E476" t="s">
        <v>421</v>
      </c>
      <c r="F476" s="7">
        <v>512.75</v>
      </c>
      <c r="H476" s="7">
        <v>112.81</v>
      </c>
      <c r="S476" s="3">
        <v>632.80999999999995</v>
      </c>
      <c r="T476" t="str">
        <f t="shared" si="7"/>
        <v>660 RDIGE RD</v>
      </c>
    </row>
    <row r="477" spans="1:20" x14ac:dyDescent="0.25">
      <c r="A477">
        <v>3599492</v>
      </c>
      <c r="B477">
        <v>2021</v>
      </c>
      <c r="C477" t="s">
        <v>252</v>
      </c>
      <c r="D477">
        <v>660</v>
      </c>
      <c r="E477" t="s">
        <v>1</v>
      </c>
      <c r="F477" s="7">
        <v>225</v>
      </c>
      <c r="G477" s="7">
        <v>22.5</v>
      </c>
      <c r="H477" s="7">
        <v>49.5</v>
      </c>
      <c r="S477" s="3">
        <v>297</v>
      </c>
      <c r="T477" t="str">
        <f t="shared" si="7"/>
        <v>660 RIDGE RD</v>
      </c>
    </row>
    <row r="478" spans="1:20" x14ac:dyDescent="0.25">
      <c r="A478">
        <v>3547519</v>
      </c>
      <c r="B478">
        <v>2019</v>
      </c>
      <c r="C478" t="s">
        <v>191</v>
      </c>
      <c r="D478">
        <v>660</v>
      </c>
      <c r="E478" t="s">
        <v>1</v>
      </c>
      <c r="F478" s="7">
        <v>225</v>
      </c>
      <c r="G478" s="7">
        <v>22.5</v>
      </c>
      <c r="H478" s="7">
        <v>49.5</v>
      </c>
      <c r="K478" s="7">
        <v>50</v>
      </c>
      <c r="S478" s="3">
        <v>347</v>
      </c>
      <c r="T478" t="str">
        <f t="shared" si="7"/>
        <v>660 RIDGE RD</v>
      </c>
    </row>
    <row r="479" spans="1:20" x14ac:dyDescent="0.25">
      <c r="A479">
        <v>3576390</v>
      </c>
      <c r="B479">
        <v>2020</v>
      </c>
      <c r="C479" t="s">
        <v>191</v>
      </c>
      <c r="D479">
        <v>660</v>
      </c>
      <c r="E479" t="s">
        <v>1</v>
      </c>
      <c r="F479" s="7">
        <v>225</v>
      </c>
      <c r="G479" s="7">
        <v>22.5</v>
      </c>
      <c r="H479" s="7">
        <v>49.5</v>
      </c>
      <c r="S479" s="3">
        <v>297</v>
      </c>
      <c r="T479" t="str">
        <f t="shared" si="7"/>
        <v>660 RIDGE RD</v>
      </c>
    </row>
    <row r="480" spans="1:20" x14ac:dyDescent="0.25">
      <c r="A480">
        <v>3614900</v>
      </c>
      <c r="B480">
        <v>2022</v>
      </c>
      <c r="C480" t="s">
        <v>191</v>
      </c>
      <c r="D480">
        <v>660</v>
      </c>
      <c r="E480" t="s">
        <v>1</v>
      </c>
      <c r="F480" s="7">
        <v>225</v>
      </c>
      <c r="G480" s="7">
        <v>22.5</v>
      </c>
      <c r="H480" s="7">
        <v>49.5</v>
      </c>
      <c r="S480" s="3">
        <v>297</v>
      </c>
      <c r="T480" t="str">
        <f t="shared" si="7"/>
        <v>660 RIDGE RD</v>
      </c>
    </row>
    <row r="481" spans="1:20" x14ac:dyDescent="0.25">
      <c r="A481">
        <v>3623380</v>
      </c>
      <c r="B481">
        <v>2023</v>
      </c>
      <c r="C481" t="s">
        <v>191</v>
      </c>
      <c r="D481">
        <v>660</v>
      </c>
      <c r="E481" t="s">
        <v>1</v>
      </c>
      <c r="F481" s="7">
        <v>485</v>
      </c>
      <c r="H481" s="7">
        <v>106.7</v>
      </c>
      <c r="S481" s="3">
        <v>598.95000000000005</v>
      </c>
      <c r="T481" t="str">
        <f t="shared" si="7"/>
        <v>660 RIDGE RD</v>
      </c>
    </row>
    <row r="482" spans="1:20" x14ac:dyDescent="0.25">
      <c r="A482">
        <v>3784704</v>
      </c>
      <c r="B482">
        <v>2025</v>
      </c>
      <c r="C482" t="s">
        <v>191</v>
      </c>
      <c r="D482">
        <v>660</v>
      </c>
      <c r="E482" t="s">
        <v>1</v>
      </c>
      <c r="F482" s="7">
        <v>543.75</v>
      </c>
      <c r="H482" s="7">
        <v>119.63</v>
      </c>
      <c r="S482" s="3">
        <v>670.63</v>
      </c>
      <c r="T482" t="str">
        <f t="shared" si="7"/>
        <v>660 RIDGE RD</v>
      </c>
    </row>
    <row r="483" spans="1:20" x14ac:dyDescent="0.25">
      <c r="A483">
        <v>3784117</v>
      </c>
      <c r="B483">
        <v>2025</v>
      </c>
      <c r="C483" t="s">
        <v>528</v>
      </c>
      <c r="D483">
        <v>2946</v>
      </c>
      <c r="E483" t="s">
        <v>5</v>
      </c>
      <c r="F483" s="7">
        <v>543.75</v>
      </c>
      <c r="H483" s="7">
        <v>119.63</v>
      </c>
      <c r="S483" s="3">
        <v>670.63</v>
      </c>
      <c r="T483" t="str">
        <f t="shared" si="7"/>
        <v>2946 N DELAWARE DR</v>
      </c>
    </row>
    <row r="484" spans="1:20" x14ac:dyDescent="0.25">
      <c r="A484">
        <v>3623381</v>
      </c>
      <c r="B484">
        <v>2023</v>
      </c>
      <c r="C484" t="s">
        <v>327</v>
      </c>
      <c r="D484">
        <v>1035</v>
      </c>
      <c r="E484" t="s">
        <v>129</v>
      </c>
      <c r="F484" s="7">
        <v>282.92</v>
      </c>
      <c r="H484" s="7">
        <v>62.24</v>
      </c>
      <c r="S484" s="3">
        <v>352.41</v>
      </c>
      <c r="T484" t="str">
        <f t="shared" si="7"/>
        <v>1035 SUNRISE BLVD</v>
      </c>
    </row>
    <row r="485" spans="1:20" x14ac:dyDescent="0.25">
      <c r="A485">
        <v>3576391</v>
      </c>
      <c r="B485">
        <v>2020</v>
      </c>
      <c r="C485" t="s">
        <v>225</v>
      </c>
      <c r="D485">
        <v>24</v>
      </c>
      <c r="E485" t="s">
        <v>172</v>
      </c>
      <c r="F485" s="7">
        <v>225</v>
      </c>
      <c r="G485" s="7">
        <v>22.5</v>
      </c>
      <c r="H485" s="7">
        <v>49.5</v>
      </c>
      <c r="K485" s="7">
        <v>50</v>
      </c>
      <c r="L485" s="7">
        <v>225</v>
      </c>
      <c r="M485" s="7">
        <v>22.5</v>
      </c>
      <c r="N485" s="7">
        <v>35.340000000000003</v>
      </c>
      <c r="Q485" s="7">
        <v>50</v>
      </c>
      <c r="R485" s="1">
        <v>46050</v>
      </c>
      <c r="S485" s="3">
        <v>14.16</v>
      </c>
      <c r="T485" t="str">
        <f t="shared" si="7"/>
        <v>24 RED FOX LN</v>
      </c>
    </row>
    <row r="486" spans="1:20" x14ac:dyDescent="0.25">
      <c r="A486">
        <v>3599493</v>
      </c>
      <c r="B486">
        <v>2021</v>
      </c>
      <c r="C486" t="s">
        <v>225</v>
      </c>
      <c r="D486">
        <v>24</v>
      </c>
      <c r="E486" t="s">
        <v>172</v>
      </c>
      <c r="F486" s="7">
        <v>225</v>
      </c>
      <c r="G486" s="7">
        <v>22.5</v>
      </c>
      <c r="H486" s="7">
        <v>49.5</v>
      </c>
      <c r="S486" s="3">
        <v>297</v>
      </c>
      <c r="T486" t="str">
        <f t="shared" si="7"/>
        <v>24 RED FOX LN</v>
      </c>
    </row>
    <row r="487" spans="1:20" x14ac:dyDescent="0.25">
      <c r="A487">
        <v>3614901</v>
      </c>
      <c r="B487">
        <v>2022</v>
      </c>
      <c r="C487" t="s">
        <v>225</v>
      </c>
      <c r="D487">
        <v>24</v>
      </c>
      <c r="E487" t="s">
        <v>172</v>
      </c>
      <c r="F487" s="7">
        <v>225</v>
      </c>
      <c r="G487" s="7">
        <v>22.5</v>
      </c>
      <c r="H487" s="7">
        <v>49.5</v>
      </c>
      <c r="I487" s="7">
        <v>150</v>
      </c>
      <c r="J487" s="7">
        <v>24.5</v>
      </c>
      <c r="K487" s="7">
        <v>50</v>
      </c>
      <c r="S487" s="3">
        <v>521.5</v>
      </c>
      <c r="T487" t="str">
        <f t="shared" si="7"/>
        <v>24 RED FOX LN</v>
      </c>
    </row>
    <row r="488" spans="1:20" x14ac:dyDescent="0.25">
      <c r="A488">
        <v>3623383</v>
      </c>
      <c r="B488">
        <v>2023</v>
      </c>
      <c r="C488" t="s">
        <v>225</v>
      </c>
      <c r="D488">
        <v>24</v>
      </c>
      <c r="E488" t="s">
        <v>172</v>
      </c>
      <c r="F488" s="7">
        <v>485</v>
      </c>
      <c r="H488" s="7">
        <v>106.7</v>
      </c>
      <c r="S488" s="3">
        <v>598.95000000000005</v>
      </c>
      <c r="T488" t="str">
        <f t="shared" si="7"/>
        <v>24 RED FOX LN</v>
      </c>
    </row>
    <row r="489" spans="1:20" x14ac:dyDescent="0.25">
      <c r="A489">
        <v>3762372</v>
      </c>
      <c r="B489">
        <v>2024</v>
      </c>
      <c r="C489" t="s">
        <v>225</v>
      </c>
      <c r="D489">
        <v>24</v>
      </c>
      <c r="E489" t="s">
        <v>172</v>
      </c>
      <c r="F489" s="7">
        <v>512.75</v>
      </c>
      <c r="H489" s="7">
        <v>112.81</v>
      </c>
      <c r="S489" s="3">
        <v>632.80999999999995</v>
      </c>
      <c r="T489" t="str">
        <f t="shared" si="7"/>
        <v>24 RED FOX LN</v>
      </c>
    </row>
    <row r="490" spans="1:20" x14ac:dyDescent="0.25">
      <c r="A490">
        <v>3784700</v>
      </c>
      <c r="B490">
        <v>2025</v>
      </c>
      <c r="C490" t="s">
        <v>611</v>
      </c>
      <c r="D490">
        <v>796</v>
      </c>
      <c r="E490" t="s">
        <v>377</v>
      </c>
      <c r="F490" s="7">
        <v>543.75</v>
      </c>
      <c r="H490" s="7">
        <v>119.63</v>
      </c>
      <c r="S490" s="3">
        <v>670.63</v>
      </c>
      <c r="T490" t="str">
        <f t="shared" si="7"/>
        <v>796 UNION ST</v>
      </c>
    </row>
    <row r="491" spans="1:20" x14ac:dyDescent="0.25">
      <c r="A491">
        <v>3762385</v>
      </c>
      <c r="B491">
        <v>2024</v>
      </c>
      <c r="C491" t="s">
        <v>452</v>
      </c>
      <c r="D491">
        <v>661</v>
      </c>
      <c r="E491" t="s">
        <v>9</v>
      </c>
      <c r="F491" s="7">
        <v>512.75</v>
      </c>
      <c r="H491" s="7">
        <v>112.81</v>
      </c>
      <c r="S491" s="3">
        <v>632.80999999999995</v>
      </c>
      <c r="T491" t="str">
        <f t="shared" si="7"/>
        <v>661 MILLION DOLLAR HWY</v>
      </c>
    </row>
    <row r="492" spans="1:20" x14ac:dyDescent="0.25">
      <c r="A492">
        <v>3784726</v>
      </c>
      <c r="B492">
        <v>2025</v>
      </c>
      <c r="C492" t="s">
        <v>452</v>
      </c>
      <c r="D492">
        <v>661</v>
      </c>
      <c r="E492" t="s">
        <v>9</v>
      </c>
      <c r="F492" s="7">
        <v>543.75</v>
      </c>
      <c r="H492" s="7">
        <v>119.63</v>
      </c>
      <c r="S492" s="3">
        <v>670.63</v>
      </c>
      <c r="T492" t="str">
        <f t="shared" si="7"/>
        <v>661 MILLION DOLLAR HWY</v>
      </c>
    </row>
    <row r="493" spans="1:20" x14ac:dyDescent="0.25">
      <c r="A493">
        <v>3576392</v>
      </c>
      <c r="B493">
        <v>2020</v>
      </c>
      <c r="C493" t="s">
        <v>226</v>
      </c>
      <c r="D493">
        <v>2057</v>
      </c>
      <c r="E493" t="s">
        <v>227</v>
      </c>
      <c r="F493" s="7">
        <v>225</v>
      </c>
      <c r="G493" s="7">
        <v>22.5</v>
      </c>
      <c r="H493" s="7">
        <v>49.5</v>
      </c>
      <c r="S493" s="3">
        <v>297</v>
      </c>
      <c r="T493" t="str">
        <f t="shared" si="7"/>
        <v>2057 RIVERTON RD</v>
      </c>
    </row>
    <row r="494" spans="1:20" x14ac:dyDescent="0.25">
      <c r="A494">
        <v>3784923</v>
      </c>
      <c r="B494">
        <v>2025</v>
      </c>
      <c r="C494" t="s">
        <v>688</v>
      </c>
      <c r="D494">
        <v>31</v>
      </c>
      <c r="E494" t="s">
        <v>689</v>
      </c>
      <c r="F494" s="7">
        <v>543.75</v>
      </c>
      <c r="H494" s="7">
        <v>119.63</v>
      </c>
      <c r="S494" s="3">
        <v>670.63</v>
      </c>
      <c r="T494" t="str">
        <f t="shared" si="7"/>
        <v>31 ALLEGHENY RD (APT)</v>
      </c>
    </row>
    <row r="495" spans="1:20" x14ac:dyDescent="0.25">
      <c r="A495">
        <v>3784922</v>
      </c>
      <c r="B495">
        <v>2025</v>
      </c>
      <c r="C495" t="s">
        <v>688</v>
      </c>
      <c r="D495">
        <v>33</v>
      </c>
      <c r="E495" t="s">
        <v>291</v>
      </c>
      <c r="F495" s="7">
        <v>543.75</v>
      </c>
      <c r="H495" s="7">
        <v>119.63</v>
      </c>
      <c r="S495" s="3">
        <v>670.63</v>
      </c>
      <c r="T495" t="str">
        <f t="shared" si="7"/>
        <v>33 ALLEGHENY RD</v>
      </c>
    </row>
    <row r="496" spans="1:20" x14ac:dyDescent="0.25">
      <c r="A496">
        <v>3784956</v>
      </c>
      <c r="B496">
        <v>2025</v>
      </c>
      <c r="C496" t="s">
        <v>711</v>
      </c>
      <c r="D496">
        <v>408</v>
      </c>
      <c r="E496" t="s">
        <v>27</v>
      </c>
      <c r="F496" s="7">
        <v>543.75</v>
      </c>
      <c r="H496" s="7">
        <v>119.63</v>
      </c>
      <c r="S496" s="3">
        <v>670.63</v>
      </c>
      <c r="T496" t="str">
        <f t="shared" si="7"/>
        <v>408 SLATEFORD RD</v>
      </c>
    </row>
    <row r="497" spans="1:20" x14ac:dyDescent="0.25">
      <c r="A497">
        <v>3623388</v>
      </c>
      <c r="B497">
        <v>2023</v>
      </c>
      <c r="C497" t="s">
        <v>328</v>
      </c>
      <c r="D497">
        <v>366</v>
      </c>
      <c r="E497" t="s">
        <v>14</v>
      </c>
      <c r="F497" s="7">
        <v>485</v>
      </c>
      <c r="H497" s="7">
        <v>106.7</v>
      </c>
      <c r="S497" s="3">
        <v>598.95000000000005</v>
      </c>
      <c r="T497" t="str">
        <f t="shared" si="7"/>
        <v>366 JOHNSONVILLE RD</v>
      </c>
    </row>
    <row r="498" spans="1:20" x14ac:dyDescent="0.25">
      <c r="A498">
        <v>3762398</v>
      </c>
      <c r="B498">
        <v>2024</v>
      </c>
      <c r="C498" t="s">
        <v>328</v>
      </c>
      <c r="D498">
        <v>366</v>
      </c>
      <c r="E498" t="s">
        <v>14</v>
      </c>
      <c r="F498" s="7">
        <v>512.75</v>
      </c>
      <c r="H498" s="7">
        <v>112.81</v>
      </c>
      <c r="S498" s="3">
        <v>632.80999999999995</v>
      </c>
      <c r="T498" t="str">
        <f t="shared" si="7"/>
        <v>366 JOHNSONVILLE RD</v>
      </c>
    </row>
    <row r="499" spans="1:20" x14ac:dyDescent="0.25">
      <c r="A499">
        <v>3784757</v>
      </c>
      <c r="B499">
        <v>2025</v>
      </c>
      <c r="C499" t="s">
        <v>328</v>
      </c>
      <c r="D499">
        <v>366</v>
      </c>
      <c r="E499" t="s">
        <v>14</v>
      </c>
      <c r="F499" s="7">
        <v>543.75</v>
      </c>
      <c r="H499" s="7">
        <v>119.63</v>
      </c>
      <c r="S499" s="3">
        <v>670.63</v>
      </c>
      <c r="T499" t="str">
        <f t="shared" si="7"/>
        <v>366 JOHNSONVILLE RD</v>
      </c>
    </row>
    <row r="500" spans="1:20" x14ac:dyDescent="0.25">
      <c r="A500">
        <v>3623389</v>
      </c>
      <c r="B500">
        <v>2023</v>
      </c>
      <c r="C500" t="s">
        <v>329</v>
      </c>
      <c r="D500">
        <v>512</v>
      </c>
      <c r="E500" t="s">
        <v>330</v>
      </c>
      <c r="F500" s="7">
        <v>485</v>
      </c>
      <c r="H500" s="7">
        <v>106.7</v>
      </c>
      <c r="S500" s="3">
        <v>598.95000000000005</v>
      </c>
      <c r="T500" t="str">
        <f t="shared" si="7"/>
        <v>512 HEMLOCK DR</v>
      </c>
    </row>
    <row r="501" spans="1:20" x14ac:dyDescent="0.25">
      <c r="A501">
        <v>3623391</v>
      </c>
      <c r="B501">
        <v>2023</v>
      </c>
      <c r="C501" t="s">
        <v>331</v>
      </c>
      <c r="D501">
        <v>817</v>
      </c>
      <c r="E501" t="s">
        <v>206</v>
      </c>
      <c r="F501" s="7">
        <v>485</v>
      </c>
      <c r="H501" s="7">
        <v>106.7</v>
      </c>
      <c r="S501" s="3">
        <v>598.95000000000005</v>
      </c>
      <c r="T501" t="str">
        <f t="shared" si="7"/>
        <v>817 ORCHARD RD</v>
      </c>
    </row>
    <row r="502" spans="1:20" x14ac:dyDescent="0.25">
      <c r="A502">
        <v>3784859</v>
      </c>
      <c r="B502">
        <v>2025</v>
      </c>
      <c r="C502" t="s">
        <v>331</v>
      </c>
      <c r="D502">
        <v>817</v>
      </c>
      <c r="E502" t="s">
        <v>206</v>
      </c>
      <c r="F502" s="7">
        <v>543.75</v>
      </c>
      <c r="H502" s="7">
        <v>119.63</v>
      </c>
      <c r="S502" s="3">
        <v>670.63</v>
      </c>
      <c r="T502" t="str">
        <f t="shared" si="7"/>
        <v>817 ORCHARD RD</v>
      </c>
    </row>
    <row r="503" spans="1:20" x14ac:dyDescent="0.25">
      <c r="A503">
        <v>3784889</v>
      </c>
      <c r="B503">
        <v>2025</v>
      </c>
      <c r="C503" t="s">
        <v>670</v>
      </c>
      <c r="D503">
        <v>4115</v>
      </c>
      <c r="E503" t="s">
        <v>5</v>
      </c>
      <c r="F503" s="7">
        <v>543.75</v>
      </c>
      <c r="H503" s="7">
        <v>119.63</v>
      </c>
      <c r="S503" s="3">
        <v>670.63</v>
      </c>
      <c r="T503" t="str">
        <f t="shared" si="7"/>
        <v>4115 N DELAWARE DR</v>
      </c>
    </row>
    <row r="504" spans="1:20" x14ac:dyDescent="0.25">
      <c r="A504">
        <v>3784371</v>
      </c>
      <c r="B504">
        <v>2025</v>
      </c>
      <c r="C504" t="s">
        <v>574</v>
      </c>
      <c r="D504">
        <v>370</v>
      </c>
      <c r="E504" t="s">
        <v>9</v>
      </c>
      <c r="F504" s="7">
        <v>543.75</v>
      </c>
      <c r="H504" s="7">
        <v>119.63</v>
      </c>
      <c r="S504" s="3">
        <v>670.63</v>
      </c>
      <c r="T504" t="str">
        <f t="shared" si="7"/>
        <v>370 MILLION DOLLAR HWY</v>
      </c>
    </row>
    <row r="505" spans="1:20" x14ac:dyDescent="0.25">
      <c r="A505">
        <v>3615153</v>
      </c>
      <c r="B505">
        <v>2022</v>
      </c>
      <c r="C505" t="s">
        <v>272</v>
      </c>
      <c r="D505">
        <v>126</v>
      </c>
      <c r="E505" t="s">
        <v>273</v>
      </c>
      <c r="F505" s="7">
        <v>225</v>
      </c>
      <c r="G505" s="7">
        <v>22.5</v>
      </c>
      <c r="H505" s="7">
        <v>49.5</v>
      </c>
      <c r="S505" s="3">
        <v>297</v>
      </c>
      <c r="T505" t="str">
        <f t="shared" si="7"/>
        <v>126 GLORIA CT</v>
      </c>
    </row>
    <row r="506" spans="1:20" x14ac:dyDescent="0.25">
      <c r="A506">
        <v>3623394</v>
      </c>
      <c r="B506">
        <v>2023</v>
      </c>
      <c r="C506" t="s">
        <v>272</v>
      </c>
      <c r="D506">
        <v>126</v>
      </c>
      <c r="E506" t="s">
        <v>273</v>
      </c>
      <c r="F506" s="7">
        <v>485</v>
      </c>
      <c r="H506" s="7">
        <v>106.7</v>
      </c>
      <c r="S506" s="3">
        <v>598.95000000000005</v>
      </c>
      <c r="T506" t="str">
        <f t="shared" si="7"/>
        <v>126 GLORIA CT</v>
      </c>
    </row>
    <row r="507" spans="1:20" x14ac:dyDescent="0.25">
      <c r="A507">
        <v>3762561</v>
      </c>
      <c r="B507">
        <v>2024</v>
      </c>
      <c r="C507" t="s">
        <v>272</v>
      </c>
      <c r="D507">
        <v>126</v>
      </c>
      <c r="E507" t="s">
        <v>273</v>
      </c>
      <c r="F507" s="7">
        <v>512.75</v>
      </c>
      <c r="H507" s="7">
        <v>112.81</v>
      </c>
      <c r="S507" s="3">
        <v>632.80999999999995</v>
      </c>
      <c r="T507" t="str">
        <f t="shared" si="7"/>
        <v>126 GLORIA CT</v>
      </c>
    </row>
    <row r="508" spans="1:20" x14ac:dyDescent="0.25">
      <c r="A508">
        <v>3784918</v>
      </c>
      <c r="B508">
        <v>2025</v>
      </c>
      <c r="C508" t="s">
        <v>272</v>
      </c>
      <c r="D508">
        <v>126</v>
      </c>
      <c r="E508" t="s">
        <v>273</v>
      </c>
      <c r="F508" s="7">
        <v>543.75</v>
      </c>
      <c r="H508" s="7">
        <v>119.63</v>
      </c>
      <c r="S508" s="3">
        <v>670.63</v>
      </c>
      <c r="T508" t="str">
        <f t="shared" si="7"/>
        <v>126 GLORIA CT</v>
      </c>
    </row>
    <row r="509" spans="1:20" x14ac:dyDescent="0.25">
      <c r="A509">
        <v>3576397</v>
      </c>
      <c r="B509">
        <v>2020</v>
      </c>
      <c r="C509" t="s">
        <v>228</v>
      </c>
      <c r="D509">
        <v>31</v>
      </c>
      <c r="E509" t="s">
        <v>229</v>
      </c>
      <c r="F509" s="7">
        <v>225</v>
      </c>
      <c r="G509" s="7">
        <v>22.5</v>
      </c>
      <c r="H509" s="7">
        <v>49.5</v>
      </c>
      <c r="S509" s="3">
        <v>297</v>
      </c>
      <c r="T509" t="str">
        <f t="shared" si="7"/>
        <v>31 LINSEY LN</v>
      </c>
    </row>
    <row r="510" spans="1:20" x14ac:dyDescent="0.25">
      <c r="A510">
        <v>3623395</v>
      </c>
      <c r="B510">
        <v>2023</v>
      </c>
      <c r="C510" t="s">
        <v>228</v>
      </c>
      <c r="D510">
        <v>31</v>
      </c>
      <c r="E510" t="s">
        <v>229</v>
      </c>
      <c r="F510" s="7">
        <v>485</v>
      </c>
      <c r="H510" s="7">
        <v>106.7</v>
      </c>
      <c r="S510" s="3">
        <v>598.95000000000005</v>
      </c>
      <c r="T510" t="str">
        <f t="shared" si="7"/>
        <v>31 LINSEY LN</v>
      </c>
    </row>
    <row r="511" spans="1:20" x14ac:dyDescent="0.25">
      <c r="A511">
        <v>3762229</v>
      </c>
      <c r="B511">
        <v>2024</v>
      </c>
      <c r="C511" t="s">
        <v>228</v>
      </c>
      <c r="D511">
        <v>31</v>
      </c>
      <c r="E511" t="s">
        <v>229</v>
      </c>
      <c r="F511" s="7">
        <v>512.75</v>
      </c>
      <c r="H511" s="7">
        <v>112.81</v>
      </c>
      <c r="S511" s="3">
        <v>632.80999999999995</v>
      </c>
      <c r="T511" t="str">
        <f t="shared" si="7"/>
        <v>31 LINSEY LN</v>
      </c>
    </row>
    <row r="512" spans="1:20" x14ac:dyDescent="0.25">
      <c r="A512">
        <v>3784115</v>
      </c>
      <c r="B512">
        <v>2025</v>
      </c>
      <c r="C512" t="s">
        <v>228</v>
      </c>
      <c r="D512">
        <v>31</v>
      </c>
      <c r="E512" t="s">
        <v>229</v>
      </c>
      <c r="F512" s="7">
        <v>543.75</v>
      </c>
      <c r="H512" s="7">
        <v>119.63</v>
      </c>
      <c r="S512" s="3">
        <v>670.63</v>
      </c>
      <c r="T512" t="str">
        <f t="shared" si="7"/>
        <v>31 LINSEY LN</v>
      </c>
    </row>
    <row r="513" spans="1:20" x14ac:dyDescent="0.25">
      <c r="A513">
        <v>3478793</v>
      </c>
      <c r="B513">
        <v>2015</v>
      </c>
      <c r="C513" t="s">
        <v>18</v>
      </c>
      <c r="D513">
        <v>107</v>
      </c>
      <c r="E513" t="s">
        <v>19</v>
      </c>
      <c r="F513" s="7">
        <v>270</v>
      </c>
      <c r="G513" s="7">
        <v>71.55</v>
      </c>
      <c r="H513" s="7">
        <v>59.4</v>
      </c>
      <c r="I513" s="7">
        <v>150</v>
      </c>
      <c r="J513" s="7">
        <v>24.5</v>
      </c>
      <c r="S513" s="3">
        <v>575.45000000000005</v>
      </c>
      <c r="T513" t="str">
        <f t="shared" si="7"/>
        <v>107 MIDDLE VILLAGE RD</v>
      </c>
    </row>
    <row r="514" spans="1:20" x14ac:dyDescent="0.25">
      <c r="A514">
        <v>3480959</v>
      </c>
      <c r="B514">
        <v>2016</v>
      </c>
      <c r="C514" t="s">
        <v>18</v>
      </c>
      <c r="D514">
        <v>107</v>
      </c>
      <c r="E514" t="s">
        <v>19</v>
      </c>
      <c r="F514" s="7">
        <v>270</v>
      </c>
      <c r="G514" s="7">
        <v>71.55</v>
      </c>
      <c r="H514" s="7">
        <v>59.4</v>
      </c>
      <c r="S514" s="3">
        <v>400.95</v>
      </c>
      <c r="T514" t="str">
        <f t="shared" si="7"/>
        <v>107 MIDDLE VILLAGE RD</v>
      </c>
    </row>
    <row r="515" spans="1:20" x14ac:dyDescent="0.25">
      <c r="A515">
        <v>3500621</v>
      </c>
      <c r="B515">
        <v>2017</v>
      </c>
      <c r="C515" t="s">
        <v>18</v>
      </c>
      <c r="D515">
        <v>107</v>
      </c>
      <c r="E515" t="s">
        <v>19</v>
      </c>
      <c r="F515" s="7">
        <v>270</v>
      </c>
      <c r="G515" s="7">
        <v>71.55</v>
      </c>
      <c r="H515" s="7">
        <v>59.4</v>
      </c>
      <c r="S515" s="3">
        <v>400.95</v>
      </c>
      <c r="T515" t="str">
        <f t="shared" si="7"/>
        <v>107 MIDDLE VILLAGE RD</v>
      </c>
    </row>
    <row r="516" spans="1:20" x14ac:dyDescent="0.25">
      <c r="A516">
        <v>3784357</v>
      </c>
      <c r="B516">
        <v>2025</v>
      </c>
      <c r="C516" t="s">
        <v>18</v>
      </c>
      <c r="D516">
        <v>107</v>
      </c>
      <c r="E516" t="s">
        <v>19</v>
      </c>
      <c r="F516" s="7">
        <v>543.75</v>
      </c>
      <c r="H516" s="7">
        <v>119.63</v>
      </c>
      <c r="S516" s="3">
        <v>670.63</v>
      </c>
      <c r="T516" t="str">
        <f t="shared" si="7"/>
        <v>107 MIDDLE VILLAGE RD</v>
      </c>
    </row>
    <row r="517" spans="1:20" x14ac:dyDescent="0.25">
      <c r="A517">
        <v>3500821</v>
      </c>
      <c r="B517">
        <v>2007</v>
      </c>
      <c r="C517" t="s">
        <v>18</v>
      </c>
      <c r="D517" t="s">
        <v>106</v>
      </c>
      <c r="E517" t="s">
        <v>19</v>
      </c>
      <c r="F517" s="7">
        <v>455.93</v>
      </c>
      <c r="G517" s="7">
        <v>279.97000000000003</v>
      </c>
      <c r="H517" s="7">
        <v>100.3</v>
      </c>
      <c r="S517" s="3">
        <v>836.2</v>
      </c>
      <c r="T517" t="str">
        <f t="shared" si="7"/>
        <v>105 &amp; 107 MIDDLE VILLAGE RD</v>
      </c>
    </row>
    <row r="518" spans="1:20" x14ac:dyDescent="0.25">
      <c r="A518">
        <v>3500825</v>
      </c>
      <c r="B518">
        <v>2008</v>
      </c>
      <c r="C518" t="s">
        <v>18</v>
      </c>
      <c r="D518" t="s">
        <v>106</v>
      </c>
      <c r="E518" t="s">
        <v>19</v>
      </c>
      <c r="F518" s="7">
        <v>455.93</v>
      </c>
      <c r="G518" s="7">
        <v>243.94</v>
      </c>
      <c r="H518" s="7">
        <v>100.3</v>
      </c>
      <c r="S518" s="3">
        <v>800.17</v>
      </c>
      <c r="T518" t="str">
        <f t="shared" ref="T518:T581" si="8">D518&amp; " "&amp;E518</f>
        <v>105 &amp; 107 MIDDLE VILLAGE RD</v>
      </c>
    </row>
    <row r="519" spans="1:20" x14ac:dyDescent="0.25">
      <c r="A519">
        <v>3500827</v>
      </c>
      <c r="B519">
        <v>2014</v>
      </c>
      <c r="C519" t="s">
        <v>18</v>
      </c>
      <c r="D519" t="s">
        <v>106</v>
      </c>
      <c r="E519" t="s">
        <v>19</v>
      </c>
      <c r="F519" s="7">
        <v>540</v>
      </c>
      <c r="G519" s="7">
        <v>304.19</v>
      </c>
      <c r="H519" s="7">
        <v>118.8</v>
      </c>
      <c r="S519" s="3">
        <v>962.99</v>
      </c>
      <c r="T519" t="str">
        <f t="shared" si="8"/>
        <v>105 &amp; 107 MIDDLE VILLAGE RD</v>
      </c>
    </row>
    <row r="520" spans="1:20" x14ac:dyDescent="0.25">
      <c r="A520">
        <v>3500826</v>
      </c>
      <c r="B520" t="s">
        <v>107</v>
      </c>
      <c r="C520" t="s">
        <v>18</v>
      </c>
      <c r="D520" t="s">
        <v>106</v>
      </c>
      <c r="E520" t="s">
        <v>19</v>
      </c>
      <c r="F520" s="7">
        <v>1610</v>
      </c>
      <c r="G520" s="7">
        <v>701.38</v>
      </c>
      <c r="H520" s="7">
        <v>354.2</v>
      </c>
      <c r="S520" s="3">
        <v>2665.58</v>
      </c>
      <c r="T520" t="str">
        <f t="shared" si="8"/>
        <v>105 &amp; 107 MIDDLE VILLAGE RD</v>
      </c>
    </row>
    <row r="521" spans="1:20" x14ac:dyDescent="0.25">
      <c r="A521">
        <v>3500620</v>
      </c>
      <c r="B521">
        <v>2017</v>
      </c>
      <c r="C521" t="s">
        <v>18</v>
      </c>
      <c r="D521" t="s">
        <v>87</v>
      </c>
      <c r="E521" t="s">
        <v>88</v>
      </c>
      <c r="F521" s="7">
        <v>270</v>
      </c>
      <c r="G521" s="7">
        <v>71.55</v>
      </c>
      <c r="H521" s="7">
        <v>59.4</v>
      </c>
      <c r="S521" s="3">
        <v>400.95</v>
      </c>
      <c r="T521" t="str">
        <f t="shared" si="8"/>
        <v>MIDDLE VILLAGE R 2017 DELINQUENT GARBAGE</v>
      </c>
    </row>
    <row r="522" spans="1:20" x14ac:dyDescent="0.25">
      <c r="A522">
        <v>3478795</v>
      </c>
      <c r="B522">
        <v>2015</v>
      </c>
      <c r="C522" t="s">
        <v>18</v>
      </c>
      <c r="E522" t="s">
        <v>19</v>
      </c>
      <c r="F522" s="7">
        <v>270</v>
      </c>
      <c r="G522" s="7">
        <v>71.55</v>
      </c>
      <c r="H522" s="7">
        <v>59.4</v>
      </c>
      <c r="I522" s="7">
        <v>150</v>
      </c>
      <c r="J522" s="7">
        <v>24.5</v>
      </c>
      <c r="S522" s="3">
        <v>575.45000000000005</v>
      </c>
      <c r="T522" t="str">
        <f t="shared" si="8"/>
        <v xml:space="preserve"> MIDDLE VILLAGE RD</v>
      </c>
    </row>
    <row r="523" spans="1:20" x14ac:dyDescent="0.25">
      <c r="A523">
        <v>3480960</v>
      </c>
      <c r="B523">
        <v>2016</v>
      </c>
      <c r="C523" t="s">
        <v>18</v>
      </c>
      <c r="E523" t="s">
        <v>19</v>
      </c>
      <c r="F523" s="7">
        <v>270</v>
      </c>
      <c r="G523" s="7">
        <v>71.55</v>
      </c>
      <c r="H523" s="7">
        <v>59.4</v>
      </c>
      <c r="S523" s="3">
        <v>400.95</v>
      </c>
      <c r="T523" t="str">
        <f t="shared" si="8"/>
        <v xml:space="preserve"> MIDDLE VILLAGE RD</v>
      </c>
    </row>
    <row r="524" spans="1:20" x14ac:dyDescent="0.25">
      <c r="A524">
        <v>3762482</v>
      </c>
      <c r="B524">
        <v>2024</v>
      </c>
      <c r="C524" t="s">
        <v>484</v>
      </c>
      <c r="D524">
        <v>49</v>
      </c>
      <c r="E524" t="s">
        <v>14</v>
      </c>
      <c r="F524" s="7">
        <v>512.75</v>
      </c>
      <c r="H524" s="7">
        <v>112.81</v>
      </c>
      <c r="L524" s="7">
        <v>201.77</v>
      </c>
      <c r="R524" s="1">
        <v>46050</v>
      </c>
      <c r="S524" s="3">
        <v>431.04</v>
      </c>
      <c r="T524" t="str">
        <f t="shared" si="8"/>
        <v>49 JOHNSONVILLE RD</v>
      </c>
    </row>
    <row r="525" spans="1:20" x14ac:dyDescent="0.25">
      <c r="A525">
        <v>3784812</v>
      </c>
      <c r="B525">
        <v>2025</v>
      </c>
      <c r="C525" t="s">
        <v>484</v>
      </c>
      <c r="D525">
        <v>49</v>
      </c>
      <c r="E525" t="s">
        <v>14</v>
      </c>
      <c r="F525" s="7">
        <v>543.75</v>
      </c>
      <c r="H525" s="7">
        <v>119.63</v>
      </c>
      <c r="S525" s="3">
        <v>670.63</v>
      </c>
      <c r="T525" t="str">
        <f t="shared" si="8"/>
        <v>49 JOHNSONVILLE RD</v>
      </c>
    </row>
    <row r="526" spans="1:20" x14ac:dyDescent="0.25">
      <c r="A526">
        <v>3784307</v>
      </c>
      <c r="B526">
        <v>2025</v>
      </c>
      <c r="C526" t="s">
        <v>564</v>
      </c>
      <c r="D526">
        <v>2072</v>
      </c>
      <c r="E526" t="s">
        <v>47</v>
      </c>
      <c r="F526" s="7">
        <v>543.75</v>
      </c>
      <c r="H526" s="7">
        <v>119.63</v>
      </c>
      <c r="S526" s="3">
        <v>670.63</v>
      </c>
      <c r="T526" t="str">
        <f t="shared" si="8"/>
        <v>2072 LAKE MINSI DR</v>
      </c>
    </row>
    <row r="527" spans="1:20" x14ac:dyDescent="0.25">
      <c r="A527">
        <v>3623400</v>
      </c>
      <c r="B527">
        <v>2023</v>
      </c>
      <c r="C527" t="s">
        <v>332</v>
      </c>
      <c r="D527">
        <v>10</v>
      </c>
      <c r="E527" t="s">
        <v>23</v>
      </c>
      <c r="F527" s="7">
        <v>485</v>
      </c>
      <c r="H527" s="7">
        <v>106.7</v>
      </c>
      <c r="S527" s="3">
        <v>598.95000000000005</v>
      </c>
      <c r="T527" t="str">
        <f t="shared" si="8"/>
        <v>10 CRYSTAL TERR</v>
      </c>
    </row>
    <row r="528" spans="1:20" x14ac:dyDescent="0.25">
      <c r="A528">
        <v>3762304</v>
      </c>
      <c r="B528">
        <v>2024</v>
      </c>
      <c r="C528" t="s">
        <v>435</v>
      </c>
      <c r="D528">
        <v>1000</v>
      </c>
      <c r="E528" t="s">
        <v>9</v>
      </c>
      <c r="F528" s="7">
        <v>512.75</v>
      </c>
      <c r="H528" s="7">
        <v>112.81</v>
      </c>
      <c r="S528" s="3">
        <v>632.80999999999995</v>
      </c>
      <c r="T528" t="str">
        <f t="shared" si="8"/>
        <v>1000 MILLION DOLLAR HWY</v>
      </c>
    </row>
    <row r="529" spans="1:20" x14ac:dyDescent="0.25">
      <c r="A529">
        <v>3784171</v>
      </c>
      <c r="B529">
        <v>2025</v>
      </c>
      <c r="C529" t="s">
        <v>435</v>
      </c>
      <c r="D529">
        <v>1000</v>
      </c>
      <c r="E529" t="s">
        <v>9</v>
      </c>
      <c r="F529" s="7">
        <v>543.75</v>
      </c>
      <c r="H529" s="7">
        <v>119.63</v>
      </c>
      <c r="S529" s="3">
        <v>670.63</v>
      </c>
      <c r="T529" t="str">
        <f t="shared" si="8"/>
        <v>1000 MILLION DOLLAR HWY</v>
      </c>
    </row>
    <row r="530" spans="1:20" x14ac:dyDescent="0.25">
      <c r="A530">
        <v>3784865</v>
      </c>
      <c r="B530">
        <v>2025</v>
      </c>
      <c r="C530" t="s">
        <v>660</v>
      </c>
      <c r="D530">
        <v>1188</v>
      </c>
      <c r="E530" t="s">
        <v>32</v>
      </c>
      <c r="F530" s="7">
        <v>543.75</v>
      </c>
      <c r="H530" s="7">
        <v>119.63</v>
      </c>
      <c r="S530" s="3">
        <v>670.63</v>
      </c>
      <c r="T530" t="str">
        <f t="shared" si="8"/>
        <v>1188 POTOMAC ST</v>
      </c>
    </row>
    <row r="531" spans="1:20" x14ac:dyDescent="0.25">
      <c r="A531">
        <v>3762420</v>
      </c>
      <c r="B531">
        <v>2024</v>
      </c>
      <c r="C531" t="s">
        <v>462</v>
      </c>
      <c r="D531">
        <v>139</v>
      </c>
      <c r="E531" t="s">
        <v>34</v>
      </c>
      <c r="F531" s="7">
        <v>512.75</v>
      </c>
      <c r="H531" s="7">
        <v>112.81</v>
      </c>
      <c r="S531" s="3">
        <v>632.80999999999995</v>
      </c>
      <c r="T531" t="str">
        <f t="shared" si="8"/>
        <v>139 LENAPE TRL</v>
      </c>
    </row>
    <row r="532" spans="1:20" x14ac:dyDescent="0.25">
      <c r="A532">
        <v>3784790</v>
      </c>
      <c r="B532">
        <v>2025</v>
      </c>
      <c r="C532" t="s">
        <v>462</v>
      </c>
      <c r="D532">
        <v>139</v>
      </c>
      <c r="E532" t="s">
        <v>34</v>
      </c>
      <c r="F532" s="7">
        <v>543.75</v>
      </c>
      <c r="H532" s="7">
        <v>119.63</v>
      </c>
      <c r="S532" s="3">
        <v>670.63</v>
      </c>
      <c r="T532" t="str">
        <f t="shared" si="8"/>
        <v>139 LENAPE TRL</v>
      </c>
    </row>
    <row r="533" spans="1:20" x14ac:dyDescent="0.25">
      <c r="A533">
        <v>3762564</v>
      </c>
      <c r="B533">
        <v>2024</v>
      </c>
      <c r="C533" t="s">
        <v>507</v>
      </c>
      <c r="D533">
        <v>41</v>
      </c>
      <c r="E533" t="s">
        <v>291</v>
      </c>
      <c r="F533" s="7">
        <v>512.75</v>
      </c>
      <c r="H533" s="7">
        <v>112.81</v>
      </c>
      <c r="S533" s="3">
        <v>632.80999999999995</v>
      </c>
      <c r="T533" t="str">
        <f t="shared" si="8"/>
        <v>41 ALLEGHENY RD</v>
      </c>
    </row>
    <row r="534" spans="1:20" x14ac:dyDescent="0.25">
      <c r="A534">
        <v>3784921</v>
      </c>
      <c r="B534">
        <v>2025</v>
      </c>
      <c r="C534" t="s">
        <v>507</v>
      </c>
      <c r="D534">
        <v>41</v>
      </c>
      <c r="E534" t="s">
        <v>291</v>
      </c>
      <c r="F534" s="7">
        <v>543.75</v>
      </c>
      <c r="H534" s="7">
        <v>119.63</v>
      </c>
      <c r="S534" s="3">
        <v>670.63</v>
      </c>
      <c r="T534" t="str">
        <f t="shared" si="8"/>
        <v>41 ALLEGHENY RD</v>
      </c>
    </row>
    <row r="535" spans="1:20" x14ac:dyDescent="0.25">
      <c r="A535">
        <v>3784404</v>
      </c>
      <c r="B535">
        <v>2025</v>
      </c>
      <c r="C535" t="s">
        <v>589</v>
      </c>
      <c r="D535">
        <v>452</v>
      </c>
      <c r="E535" t="s">
        <v>206</v>
      </c>
      <c r="F535" s="7">
        <v>407.79</v>
      </c>
      <c r="H535" s="7">
        <v>89.71</v>
      </c>
      <c r="S535" s="3">
        <v>497.5</v>
      </c>
      <c r="T535" t="str">
        <f t="shared" si="8"/>
        <v>452 ORCHARD RD</v>
      </c>
    </row>
    <row r="536" spans="1:20" x14ac:dyDescent="0.25">
      <c r="A536">
        <v>3480965</v>
      </c>
      <c r="B536">
        <v>2016</v>
      </c>
      <c r="C536" t="s">
        <v>54</v>
      </c>
      <c r="D536">
        <v>2082</v>
      </c>
      <c r="E536" t="s">
        <v>55</v>
      </c>
      <c r="F536" s="7">
        <v>216</v>
      </c>
      <c r="G536" s="7">
        <v>57.24</v>
      </c>
      <c r="H536" s="7">
        <v>47.52</v>
      </c>
      <c r="S536" s="3">
        <v>320.76</v>
      </c>
      <c r="T536" t="str">
        <f t="shared" si="8"/>
        <v>2082 FOX GAP RD</v>
      </c>
    </row>
    <row r="537" spans="1:20" x14ac:dyDescent="0.25">
      <c r="A537">
        <v>3500632</v>
      </c>
      <c r="B537">
        <v>2017</v>
      </c>
      <c r="C537" t="s">
        <v>92</v>
      </c>
      <c r="D537">
        <v>2082</v>
      </c>
      <c r="E537" t="s">
        <v>55</v>
      </c>
      <c r="F537" s="7">
        <v>216</v>
      </c>
      <c r="G537" s="7">
        <v>57.24</v>
      </c>
      <c r="H537" s="7">
        <v>47.52</v>
      </c>
      <c r="S537" s="3">
        <v>320.76</v>
      </c>
      <c r="T537" t="str">
        <f t="shared" si="8"/>
        <v>2082 FOX GAP RD</v>
      </c>
    </row>
    <row r="538" spans="1:20" x14ac:dyDescent="0.25">
      <c r="A538">
        <v>3520935</v>
      </c>
      <c r="B538">
        <v>2018</v>
      </c>
      <c r="C538" t="s">
        <v>92</v>
      </c>
      <c r="D538">
        <v>2082</v>
      </c>
      <c r="E538" t="s">
        <v>55</v>
      </c>
      <c r="F538" s="7">
        <v>180</v>
      </c>
      <c r="G538" s="7">
        <v>18</v>
      </c>
      <c r="H538" s="7">
        <v>39.6</v>
      </c>
      <c r="S538" s="3">
        <v>237.6</v>
      </c>
      <c r="T538" t="str">
        <f t="shared" si="8"/>
        <v>2082 FOX GAP RD</v>
      </c>
    </row>
    <row r="539" spans="1:20" x14ac:dyDescent="0.25">
      <c r="A539">
        <v>3784969</v>
      </c>
      <c r="B539">
        <v>2025</v>
      </c>
      <c r="C539" t="s">
        <v>92</v>
      </c>
      <c r="D539">
        <v>2082</v>
      </c>
      <c r="E539" t="s">
        <v>55</v>
      </c>
      <c r="F539" s="7">
        <v>543.75</v>
      </c>
      <c r="H539" s="7">
        <v>119.63</v>
      </c>
      <c r="S539" s="3">
        <v>670.63</v>
      </c>
      <c r="T539" t="str">
        <f t="shared" si="8"/>
        <v>2082 FOX GAP RD</v>
      </c>
    </row>
    <row r="540" spans="1:20" x14ac:dyDescent="0.25">
      <c r="A540">
        <v>3784820</v>
      </c>
      <c r="B540">
        <v>2025</v>
      </c>
      <c r="C540" t="s">
        <v>646</v>
      </c>
      <c r="D540">
        <v>1137</v>
      </c>
      <c r="E540" t="s">
        <v>227</v>
      </c>
      <c r="F540" s="7">
        <v>543.75</v>
      </c>
      <c r="H540" s="7">
        <v>119.63</v>
      </c>
      <c r="S540" s="3">
        <v>670.63</v>
      </c>
      <c r="T540" t="str">
        <f t="shared" si="8"/>
        <v>1137 RIVERTON RD</v>
      </c>
    </row>
    <row r="541" spans="1:20" x14ac:dyDescent="0.25">
      <c r="A541">
        <v>3784831</v>
      </c>
      <c r="B541">
        <v>2025</v>
      </c>
      <c r="C541" t="s">
        <v>649</v>
      </c>
      <c r="D541">
        <v>487</v>
      </c>
      <c r="E541" t="s">
        <v>385</v>
      </c>
      <c r="F541" s="7">
        <v>543.75</v>
      </c>
      <c r="H541" s="7">
        <v>119.63</v>
      </c>
      <c r="S541" s="3">
        <v>670.63</v>
      </c>
      <c r="T541" t="str">
        <f t="shared" si="8"/>
        <v>487 STONE CHURCH DR</v>
      </c>
    </row>
    <row r="542" spans="1:20" x14ac:dyDescent="0.25">
      <c r="A542">
        <v>3784823</v>
      </c>
      <c r="B542">
        <v>2025</v>
      </c>
      <c r="C542" t="s">
        <v>649</v>
      </c>
      <c r="D542">
        <v>489</v>
      </c>
      <c r="E542" t="s">
        <v>385</v>
      </c>
      <c r="F542" s="7">
        <v>543.75</v>
      </c>
      <c r="H542" s="7">
        <v>119.63</v>
      </c>
      <c r="S542" s="3">
        <v>670.63</v>
      </c>
      <c r="T542" t="str">
        <f t="shared" si="8"/>
        <v>489 STONE CHURCH DR</v>
      </c>
    </row>
    <row r="543" spans="1:20" x14ac:dyDescent="0.25">
      <c r="A543">
        <v>3784827</v>
      </c>
      <c r="B543">
        <v>2025</v>
      </c>
      <c r="C543" t="s">
        <v>649</v>
      </c>
      <c r="D543">
        <v>491</v>
      </c>
      <c r="E543" t="s">
        <v>650</v>
      </c>
      <c r="F543" s="7">
        <v>543.75</v>
      </c>
      <c r="H543" s="7">
        <v>119.63</v>
      </c>
      <c r="S543" s="3">
        <v>670.63</v>
      </c>
      <c r="T543" t="str">
        <f t="shared" si="8"/>
        <v>491 STONE CHURCH RD</v>
      </c>
    </row>
    <row r="544" spans="1:20" x14ac:dyDescent="0.25">
      <c r="A544">
        <v>3784936</v>
      </c>
      <c r="B544">
        <v>2025</v>
      </c>
      <c r="C544" t="s">
        <v>697</v>
      </c>
      <c r="D544">
        <v>122</v>
      </c>
      <c r="E544" t="s">
        <v>127</v>
      </c>
      <c r="F544" s="7">
        <v>543.75</v>
      </c>
      <c r="H544" s="7">
        <v>119.63</v>
      </c>
      <c r="S544" s="3">
        <v>670.63</v>
      </c>
      <c r="T544" t="str">
        <f t="shared" si="8"/>
        <v>122 BOLLINGER RD</v>
      </c>
    </row>
    <row r="545" spans="1:20" x14ac:dyDescent="0.25">
      <c r="A545">
        <v>3762291</v>
      </c>
      <c r="B545">
        <v>2024</v>
      </c>
      <c r="C545" t="s">
        <v>433</v>
      </c>
      <c r="D545">
        <v>510</v>
      </c>
      <c r="E545" t="s">
        <v>21</v>
      </c>
      <c r="F545" s="7">
        <v>512.75</v>
      </c>
      <c r="H545" s="7">
        <v>112.81</v>
      </c>
      <c r="S545" s="3">
        <v>632.80999999999995</v>
      </c>
      <c r="T545" t="str">
        <f t="shared" si="8"/>
        <v>510 LAUREL HILL RD</v>
      </c>
    </row>
    <row r="546" spans="1:20" x14ac:dyDescent="0.25">
      <c r="A546">
        <v>3784165</v>
      </c>
      <c r="B546">
        <v>2025</v>
      </c>
      <c r="C546" t="s">
        <v>543</v>
      </c>
      <c r="D546">
        <v>510</v>
      </c>
      <c r="E546" t="s">
        <v>21</v>
      </c>
      <c r="F546" s="7">
        <v>543.75</v>
      </c>
      <c r="H546" s="7">
        <v>119.63</v>
      </c>
      <c r="S546" s="3">
        <v>670.63</v>
      </c>
      <c r="T546" t="str">
        <f t="shared" si="8"/>
        <v>510 LAUREL HILL RD</v>
      </c>
    </row>
    <row r="547" spans="1:20" x14ac:dyDescent="0.25">
      <c r="A547">
        <v>3784943</v>
      </c>
      <c r="B547">
        <v>2025</v>
      </c>
      <c r="C547" t="s">
        <v>700</v>
      </c>
      <c r="D547">
        <v>968</v>
      </c>
      <c r="E547" t="s">
        <v>241</v>
      </c>
      <c r="F547" s="7">
        <v>543.75</v>
      </c>
      <c r="H547" s="7">
        <v>119.63</v>
      </c>
      <c r="S547" s="3">
        <v>670.63</v>
      </c>
      <c r="T547" t="str">
        <f t="shared" si="8"/>
        <v>968 BOULDER DR</v>
      </c>
    </row>
    <row r="548" spans="1:20" x14ac:dyDescent="0.25">
      <c r="A548">
        <v>3762591</v>
      </c>
      <c r="B548">
        <v>2024</v>
      </c>
      <c r="C548" t="s">
        <v>516</v>
      </c>
      <c r="D548">
        <v>39</v>
      </c>
      <c r="E548" t="s">
        <v>36</v>
      </c>
      <c r="F548" s="7">
        <v>512.75</v>
      </c>
      <c r="H548" s="7">
        <v>112.81</v>
      </c>
      <c r="L548" s="7">
        <v>512.75</v>
      </c>
      <c r="N548" s="7">
        <v>31.5</v>
      </c>
      <c r="R548" s="1">
        <v>46029</v>
      </c>
      <c r="S548" s="3">
        <v>88.56</v>
      </c>
      <c r="T548" t="str">
        <f t="shared" si="8"/>
        <v>39 MORNINGSIDE DR</v>
      </c>
    </row>
    <row r="549" spans="1:20" x14ac:dyDescent="0.25">
      <c r="A549">
        <v>3784939</v>
      </c>
      <c r="B549">
        <v>2025</v>
      </c>
      <c r="C549" t="s">
        <v>516</v>
      </c>
      <c r="D549">
        <v>39</v>
      </c>
      <c r="E549" t="s">
        <v>36</v>
      </c>
      <c r="F549" s="7">
        <v>543.75</v>
      </c>
      <c r="H549" s="7">
        <v>119.63</v>
      </c>
      <c r="S549" s="3">
        <v>670.63</v>
      </c>
      <c r="T549" t="str">
        <f t="shared" si="8"/>
        <v>39 MORNINGSIDE DR</v>
      </c>
    </row>
    <row r="550" spans="1:20" x14ac:dyDescent="0.25">
      <c r="A550">
        <v>3784665</v>
      </c>
      <c r="B550">
        <v>2025</v>
      </c>
      <c r="C550" t="s">
        <v>599</v>
      </c>
      <c r="D550">
        <v>2245</v>
      </c>
      <c r="E550" t="s">
        <v>244</v>
      </c>
      <c r="F550" s="7">
        <v>543.75</v>
      </c>
      <c r="H550" s="7">
        <v>119.63</v>
      </c>
      <c r="S550" s="3">
        <v>670.63</v>
      </c>
      <c r="T550" t="str">
        <f t="shared" si="8"/>
        <v>2245 VALLEY VIEW DR</v>
      </c>
    </row>
    <row r="551" spans="1:20" x14ac:dyDescent="0.25">
      <c r="A551">
        <v>3784690</v>
      </c>
      <c r="B551">
        <v>2025</v>
      </c>
      <c r="C551" t="s">
        <v>608</v>
      </c>
      <c r="D551">
        <v>239</v>
      </c>
      <c r="E551" t="s">
        <v>55</v>
      </c>
      <c r="F551" s="7">
        <v>90.62</v>
      </c>
      <c r="H551" s="7">
        <v>19.940000000000001</v>
      </c>
      <c r="S551" s="3">
        <v>110.56</v>
      </c>
      <c r="T551" t="str">
        <f t="shared" si="8"/>
        <v>239 FOX GAP RD</v>
      </c>
    </row>
    <row r="552" spans="1:20" x14ac:dyDescent="0.25">
      <c r="A552">
        <v>3500828</v>
      </c>
      <c r="B552">
        <v>2007</v>
      </c>
      <c r="C552" t="s">
        <v>108</v>
      </c>
      <c r="D552">
        <v>151</v>
      </c>
      <c r="E552" t="s">
        <v>109</v>
      </c>
      <c r="F552" s="7">
        <v>225</v>
      </c>
      <c r="G552" s="7">
        <v>157.78</v>
      </c>
      <c r="H552" s="7">
        <v>49.5</v>
      </c>
      <c r="S552" s="3">
        <v>432.28</v>
      </c>
      <c r="T552" t="str">
        <f t="shared" si="8"/>
        <v>151 FRUTCHEY CT</v>
      </c>
    </row>
    <row r="553" spans="1:20" x14ac:dyDescent="0.25">
      <c r="A553">
        <v>3500829</v>
      </c>
      <c r="B553">
        <v>2008</v>
      </c>
      <c r="C553" t="s">
        <v>108</v>
      </c>
      <c r="D553">
        <v>151</v>
      </c>
      <c r="E553" t="s">
        <v>109</v>
      </c>
      <c r="F553" s="7">
        <v>225</v>
      </c>
      <c r="G553" s="7">
        <v>159.84</v>
      </c>
      <c r="H553" s="7">
        <v>49.5</v>
      </c>
      <c r="S553" s="3">
        <v>434.34</v>
      </c>
      <c r="T553" t="str">
        <f t="shared" si="8"/>
        <v>151 FRUTCHEY CT</v>
      </c>
    </row>
    <row r="554" spans="1:20" x14ac:dyDescent="0.25">
      <c r="A554">
        <v>3623418</v>
      </c>
      <c r="B554">
        <v>2023</v>
      </c>
      <c r="C554" t="s">
        <v>333</v>
      </c>
      <c r="D554">
        <v>151</v>
      </c>
      <c r="E554" t="s">
        <v>109</v>
      </c>
      <c r="F554" s="7">
        <v>485</v>
      </c>
      <c r="H554" s="7">
        <v>106.7</v>
      </c>
      <c r="S554" s="3">
        <v>598.95000000000005</v>
      </c>
      <c r="T554" t="str">
        <f t="shared" si="8"/>
        <v>151 FRUTCHEY CT</v>
      </c>
    </row>
    <row r="555" spans="1:20" x14ac:dyDescent="0.25">
      <c r="A555">
        <v>3762377</v>
      </c>
      <c r="B555">
        <v>2024</v>
      </c>
      <c r="C555" t="s">
        <v>333</v>
      </c>
      <c r="D555">
        <v>151</v>
      </c>
      <c r="E555" t="s">
        <v>109</v>
      </c>
      <c r="F555" s="7">
        <v>512.75</v>
      </c>
      <c r="H555" s="7">
        <v>112.81</v>
      </c>
      <c r="S555" s="3">
        <v>632.80999999999995</v>
      </c>
      <c r="T555" t="str">
        <f t="shared" si="8"/>
        <v>151 FRUTCHEY CT</v>
      </c>
    </row>
    <row r="556" spans="1:20" x14ac:dyDescent="0.25">
      <c r="A556">
        <v>3784719</v>
      </c>
      <c r="B556">
        <v>2025</v>
      </c>
      <c r="C556" t="s">
        <v>333</v>
      </c>
      <c r="D556">
        <v>151</v>
      </c>
      <c r="E556" t="s">
        <v>109</v>
      </c>
      <c r="F556" s="7">
        <v>543.75</v>
      </c>
      <c r="H556" s="7">
        <v>119.63</v>
      </c>
      <c r="S556" s="3">
        <v>670.63</v>
      </c>
      <c r="T556" t="str">
        <f t="shared" si="8"/>
        <v>151 FRUTCHEY CT</v>
      </c>
    </row>
    <row r="557" spans="1:20" x14ac:dyDescent="0.25">
      <c r="A557">
        <v>3599515</v>
      </c>
      <c r="B557">
        <v>2021</v>
      </c>
      <c r="C557" t="s">
        <v>253</v>
      </c>
      <c r="D557">
        <v>151</v>
      </c>
      <c r="E557" t="s">
        <v>109</v>
      </c>
      <c r="F557" s="7">
        <v>225</v>
      </c>
      <c r="G557" s="7">
        <v>22.5</v>
      </c>
      <c r="H557" s="7">
        <v>49.5</v>
      </c>
      <c r="S557" s="3">
        <v>297</v>
      </c>
      <c r="T557" t="str">
        <f t="shared" si="8"/>
        <v>151 FRUTCHEY CT</v>
      </c>
    </row>
    <row r="558" spans="1:20" x14ac:dyDescent="0.25">
      <c r="A558">
        <v>3615163</v>
      </c>
      <c r="B558">
        <v>2022</v>
      </c>
      <c r="C558" t="s">
        <v>253</v>
      </c>
      <c r="D558">
        <v>151</v>
      </c>
      <c r="E558" t="s">
        <v>109</v>
      </c>
      <c r="F558" s="7">
        <v>225</v>
      </c>
      <c r="G558" s="7">
        <v>22.5</v>
      </c>
      <c r="H558" s="7">
        <v>49.5</v>
      </c>
      <c r="I558" s="7">
        <v>150</v>
      </c>
      <c r="J558" s="7">
        <v>24.5</v>
      </c>
      <c r="K558" s="7">
        <v>50</v>
      </c>
      <c r="S558" s="3">
        <v>521.5</v>
      </c>
      <c r="T558" t="str">
        <f t="shared" si="8"/>
        <v>151 FRUTCHEY CT</v>
      </c>
    </row>
    <row r="559" spans="1:20" x14ac:dyDescent="0.25">
      <c r="A559">
        <v>3576464</v>
      </c>
      <c r="B559">
        <v>2020</v>
      </c>
      <c r="C559" t="s">
        <v>230</v>
      </c>
      <c r="D559">
        <v>151</v>
      </c>
      <c r="E559" t="s">
        <v>109</v>
      </c>
      <c r="F559" s="7">
        <v>225</v>
      </c>
      <c r="G559" s="7">
        <v>22.5</v>
      </c>
      <c r="H559" s="7">
        <v>49.5</v>
      </c>
      <c r="S559" s="3">
        <v>297</v>
      </c>
      <c r="T559" t="str">
        <f t="shared" si="8"/>
        <v>151 FRUTCHEY CT</v>
      </c>
    </row>
    <row r="560" spans="1:20" x14ac:dyDescent="0.25">
      <c r="A560">
        <v>3547545</v>
      </c>
      <c r="B560">
        <v>2019</v>
      </c>
      <c r="C560" t="s">
        <v>192</v>
      </c>
      <c r="D560">
        <v>151</v>
      </c>
      <c r="E560" t="s">
        <v>193</v>
      </c>
      <c r="F560" s="7">
        <v>225</v>
      </c>
      <c r="G560" s="7">
        <v>22.5</v>
      </c>
      <c r="H560" s="7">
        <v>49.5</v>
      </c>
      <c r="I560" s="7">
        <v>150</v>
      </c>
      <c r="J560" s="7">
        <v>24.5</v>
      </c>
      <c r="K560" s="7">
        <v>50</v>
      </c>
      <c r="S560" s="3">
        <v>521.5</v>
      </c>
      <c r="T560" t="str">
        <f t="shared" si="8"/>
        <v>151 FRUTCHEY COURT</v>
      </c>
    </row>
    <row r="561" spans="1:20" x14ac:dyDescent="0.25">
      <c r="A561">
        <v>3623419</v>
      </c>
      <c r="B561">
        <v>2023</v>
      </c>
      <c r="C561" t="s">
        <v>334</v>
      </c>
      <c r="D561">
        <v>129</v>
      </c>
      <c r="E561" t="s">
        <v>335</v>
      </c>
      <c r="F561" s="7">
        <v>485</v>
      </c>
      <c r="H561" s="7">
        <v>106.7</v>
      </c>
      <c r="S561" s="3">
        <v>598.95000000000005</v>
      </c>
      <c r="T561" t="str">
        <f t="shared" si="8"/>
        <v>129 RAMBLEWOOD DR</v>
      </c>
    </row>
    <row r="562" spans="1:20" x14ac:dyDescent="0.25">
      <c r="A562">
        <v>3762339</v>
      </c>
      <c r="B562">
        <v>2024</v>
      </c>
      <c r="C562" t="s">
        <v>334</v>
      </c>
      <c r="D562">
        <v>129</v>
      </c>
      <c r="E562" t="s">
        <v>335</v>
      </c>
      <c r="F562" s="7">
        <v>512.75</v>
      </c>
      <c r="H562" s="7">
        <v>112.81</v>
      </c>
      <c r="S562" s="3">
        <v>632.80999999999995</v>
      </c>
      <c r="T562" t="str">
        <f t="shared" si="8"/>
        <v>129 RAMBLEWOOD DR</v>
      </c>
    </row>
    <row r="563" spans="1:20" x14ac:dyDescent="0.25">
      <c r="A563">
        <v>3784191</v>
      </c>
      <c r="B563">
        <v>2025</v>
      </c>
      <c r="C563" t="s">
        <v>334</v>
      </c>
      <c r="D563">
        <v>129</v>
      </c>
      <c r="E563" t="s">
        <v>395</v>
      </c>
      <c r="F563" s="7">
        <v>543.75</v>
      </c>
      <c r="H563" s="7">
        <v>119.63</v>
      </c>
      <c r="S563" s="3">
        <v>670.63</v>
      </c>
      <c r="T563" t="str">
        <f t="shared" si="8"/>
        <v>129 RAMBLEWOOD RD</v>
      </c>
    </row>
    <row r="564" spans="1:20" x14ac:dyDescent="0.25">
      <c r="A564">
        <v>3547546</v>
      </c>
      <c r="B564">
        <v>2019</v>
      </c>
      <c r="C564" t="s">
        <v>194</v>
      </c>
      <c r="D564">
        <v>2269</v>
      </c>
      <c r="E564" t="s">
        <v>195</v>
      </c>
      <c r="F564" s="7">
        <v>225</v>
      </c>
      <c r="G564" s="7">
        <v>22.5</v>
      </c>
      <c r="H564" s="7">
        <v>49.5</v>
      </c>
      <c r="S564" s="3">
        <v>297</v>
      </c>
      <c r="T564" t="str">
        <f t="shared" si="8"/>
        <v>2269 KOVAR LN</v>
      </c>
    </row>
    <row r="565" spans="1:20" x14ac:dyDescent="0.25">
      <c r="A565">
        <v>3615164</v>
      </c>
      <c r="B565">
        <v>2022</v>
      </c>
      <c r="C565" t="s">
        <v>274</v>
      </c>
      <c r="D565">
        <v>2269</v>
      </c>
      <c r="E565" t="s">
        <v>195</v>
      </c>
      <c r="F565" s="7">
        <v>225</v>
      </c>
      <c r="G565" s="7">
        <v>22.5</v>
      </c>
      <c r="H565" s="7">
        <v>49.5</v>
      </c>
      <c r="S565" s="3">
        <v>297</v>
      </c>
      <c r="T565" t="str">
        <f t="shared" si="8"/>
        <v>2269 KOVAR LN</v>
      </c>
    </row>
    <row r="566" spans="1:20" x14ac:dyDescent="0.25">
      <c r="A566">
        <v>3762368</v>
      </c>
      <c r="B566">
        <v>2024</v>
      </c>
      <c r="C566" t="s">
        <v>449</v>
      </c>
      <c r="D566">
        <v>23</v>
      </c>
      <c r="E566" t="s">
        <v>172</v>
      </c>
      <c r="F566" s="7">
        <v>512.75</v>
      </c>
      <c r="H566" s="7">
        <v>112.81</v>
      </c>
      <c r="S566" s="3">
        <v>632.80999999999995</v>
      </c>
      <c r="T566" t="str">
        <f t="shared" si="8"/>
        <v>23 RED FOX LN</v>
      </c>
    </row>
    <row r="567" spans="1:20" x14ac:dyDescent="0.25">
      <c r="A567">
        <v>3784714</v>
      </c>
      <c r="B567">
        <v>2025</v>
      </c>
      <c r="C567" t="s">
        <v>449</v>
      </c>
      <c r="D567">
        <v>23</v>
      </c>
      <c r="E567" t="s">
        <v>172</v>
      </c>
      <c r="F567" s="7">
        <v>543.75</v>
      </c>
      <c r="H567" s="7">
        <v>119.63</v>
      </c>
      <c r="S567" s="3">
        <v>670.63</v>
      </c>
      <c r="T567" t="str">
        <f t="shared" si="8"/>
        <v>23 RED FOX LN</v>
      </c>
    </row>
    <row r="568" spans="1:20" x14ac:dyDescent="0.25">
      <c r="A568">
        <v>3784920</v>
      </c>
      <c r="B568">
        <v>2025</v>
      </c>
      <c r="C568" t="s">
        <v>687</v>
      </c>
      <c r="D568">
        <v>124</v>
      </c>
      <c r="E568" t="s">
        <v>23</v>
      </c>
      <c r="F568" s="7">
        <v>543.75</v>
      </c>
      <c r="H568" s="7">
        <v>119.63</v>
      </c>
      <c r="S568" s="3">
        <v>670.63</v>
      </c>
      <c r="T568" t="str">
        <f t="shared" si="8"/>
        <v>124 CRYSTAL TERR</v>
      </c>
    </row>
    <row r="569" spans="1:20" x14ac:dyDescent="0.25">
      <c r="A569">
        <v>3623422</v>
      </c>
      <c r="B569">
        <v>2023</v>
      </c>
      <c r="C569" t="s">
        <v>336</v>
      </c>
      <c r="D569">
        <v>66</v>
      </c>
      <c r="E569" t="s">
        <v>250</v>
      </c>
      <c r="F569" s="7">
        <v>485</v>
      </c>
      <c r="H569" s="7">
        <v>106.7</v>
      </c>
      <c r="S569" s="3">
        <v>598.95000000000005</v>
      </c>
      <c r="T569" t="str">
        <f t="shared" si="8"/>
        <v>66 APACHE DR</v>
      </c>
    </row>
    <row r="570" spans="1:20" x14ac:dyDescent="0.25">
      <c r="A570">
        <v>3762404</v>
      </c>
      <c r="B570">
        <v>2024</v>
      </c>
      <c r="C570" t="s">
        <v>336</v>
      </c>
      <c r="D570">
        <v>66</v>
      </c>
      <c r="E570" t="s">
        <v>250</v>
      </c>
      <c r="F570" s="7">
        <v>512.75</v>
      </c>
      <c r="H570" s="7">
        <v>112.81</v>
      </c>
      <c r="S570" s="3">
        <v>632.80999999999995</v>
      </c>
      <c r="T570" t="str">
        <f t="shared" si="8"/>
        <v>66 APACHE DR</v>
      </c>
    </row>
    <row r="571" spans="1:20" x14ac:dyDescent="0.25">
      <c r="A571">
        <v>3520948</v>
      </c>
      <c r="B571">
        <v>2018</v>
      </c>
      <c r="C571" t="s">
        <v>159</v>
      </c>
      <c r="D571">
        <v>2850</v>
      </c>
      <c r="E571" t="s">
        <v>5</v>
      </c>
      <c r="F571" s="7">
        <v>225</v>
      </c>
      <c r="G571" s="7">
        <v>22.5</v>
      </c>
      <c r="H571" s="7">
        <v>49.5</v>
      </c>
      <c r="S571" s="3">
        <v>297</v>
      </c>
      <c r="T571" t="str">
        <f t="shared" si="8"/>
        <v>2850 N DELAWARE DR</v>
      </c>
    </row>
    <row r="572" spans="1:20" x14ac:dyDescent="0.25">
      <c r="A572">
        <v>3547549</v>
      </c>
      <c r="B572">
        <v>2019</v>
      </c>
      <c r="C572" t="s">
        <v>159</v>
      </c>
      <c r="D572">
        <v>2850</v>
      </c>
      <c r="E572" t="s">
        <v>5</v>
      </c>
      <c r="F572" s="7">
        <v>225</v>
      </c>
      <c r="G572" s="7">
        <v>22.5</v>
      </c>
      <c r="H572" s="7">
        <v>49.5</v>
      </c>
      <c r="S572" s="3">
        <v>297</v>
      </c>
      <c r="T572" t="str">
        <f t="shared" si="8"/>
        <v>2850 N DELAWARE DR</v>
      </c>
    </row>
    <row r="573" spans="1:20" x14ac:dyDescent="0.25">
      <c r="A573">
        <v>3576466</v>
      </c>
      <c r="B573">
        <v>2020</v>
      </c>
      <c r="C573" t="s">
        <v>159</v>
      </c>
      <c r="D573">
        <v>2850</v>
      </c>
      <c r="E573" t="s">
        <v>5</v>
      </c>
      <c r="F573" s="7">
        <v>225</v>
      </c>
      <c r="G573" s="7">
        <v>22.5</v>
      </c>
      <c r="H573" s="7">
        <v>49.5</v>
      </c>
      <c r="S573" s="3">
        <v>297</v>
      </c>
      <c r="T573" t="str">
        <f t="shared" si="8"/>
        <v>2850 N DELAWARE DR</v>
      </c>
    </row>
    <row r="574" spans="1:20" x14ac:dyDescent="0.25">
      <c r="A574">
        <v>3599518</v>
      </c>
      <c r="B574">
        <v>2021</v>
      </c>
      <c r="C574" t="s">
        <v>159</v>
      </c>
      <c r="D574">
        <v>2850</v>
      </c>
      <c r="E574" t="s">
        <v>5</v>
      </c>
      <c r="F574" s="7">
        <v>225</v>
      </c>
      <c r="G574" s="7">
        <v>22.5</v>
      </c>
      <c r="H574" s="7">
        <v>49.5</v>
      </c>
      <c r="S574" s="3">
        <v>297</v>
      </c>
      <c r="T574" t="str">
        <f t="shared" si="8"/>
        <v>2850 N DELAWARE DR</v>
      </c>
    </row>
    <row r="575" spans="1:20" x14ac:dyDescent="0.25">
      <c r="A575">
        <v>3615168</v>
      </c>
      <c r="B575">
        <v>2022</v>
      </c>
      <c r="C575" t="s">
        <v>159</v>
      </c>
      <c r="D575">
        <v>2850</v>
      </c>
      <c r="E575" t="s">
        <v>5</v>
      </c>
      <c r="F575" s="7">
        <v>225</v>
      </c>
      <c r="G575" s="7">
        <v>22.5</v>
      </c>
      <c r="H575" s="7">
        <v>49.5</v>
      </c>
      <c r="S575" s="3">
        <v>297</v>
      </c>
      <c r="T575" t="str">
        <f t="shared" si="8"/>
        <v>2850 N DELAWARE DR</v>
      </c>
    </row>
    <row r="576" spans="1:20" x14ac:dyDescent="0.25">
      <c r="A576">
        <v>3762258</v>
      </c>
      <c r="B576">
        <v>2024</v>
      </c>
      <c r="C576" t="s">
        <v>159</v>
      </c>
      <c r="D576">
        <v>2850</v>
      </c>
      <c r="E576" t="s">
        <v>5</v>
      </c>
      <c r="F576" s="7">
        <v>264.08</v>
      </c>
      <c r="H576" s="7">
        <v>58.1</v>
      </c>
      <c r="S576" s="3">
        <v>322.18</v>
      </c>
      <c r="T576" t="str">
        <f t="shared" si="8"/>
        <v>2850 N DELAWARE DR</v>
      </c>
    </row>
    <row r="577" spans="1:20" x14ac:dyDescent="0.25">
      <c r="A577">
        <v>3784127</v>
      </c>
      <c r="B577">
        <v>2025</v>
      </c>
      <c r="C577" t="s">
        <v>159</v>
      </c>
      <c r="D577">
        <v>2850</v>
      </c>
      <c r="E577" t="s">
        <v>5</v>
      </c>
      <c r="F577" s="7">
        <v>840.39</v>
      </c>
      <c r="H577" s="7">
        <v>184.89</v>
      </c>
      <c r="S577" s="3">
        <v>1032.53</v>
      </c>
      <c r="T577" t="str">
        <f t="shared" si="8"/>
        <v>2850 N DELAWARE DR</v>
      </c>
    </row>
    <row r="578" spans="1:20" x14ac:dyDescent="0.25">
      <c r="A578">
        <v>3784900</v>
      </c>
      <c r="B578">
        <v>2025</v>
      </c>
      <c r="C578" t="s">
        <v>675</v>
      </c>
      <c r="D578">
        <v>105</v>
      </c>
      <c r="E578" t="s">
        <v>676</v>
      </c>
      <c r="F578" s="7">
        <v>543.75</v>
      </c>
      <c r="H578" s="7">
        <v>119.63</v>
      </c>
      <c r="S578" s="3">
        <v>670.63</v>
      </c>
      <c r="T578" t="str">
        <f t="shared" si="8"/>
        <v>105 GEARHART LN</v>
      </c>
    </row>
    <row r="579" spans="1:20" x14ac:dyDescent="0.25">
      <c r="A579">
        <v>3762442</v>
      </c>
      <c r="B579">
        <v>2024</v>
      </c>
      <c r="C579" t="s">
        <v>468</v>
      </c>
      <c r="D579">
        <v>120</v>
      </c>
      <c r="E579" t="s">
        <v>169</v>
      </c>
      <c r="F579" s="7">
        <v>512.75</v>
      </c>
      <c r="H579" s="7">
        <v>112.81</v>
      </c>
      <c r="S579" s="3">
        <v>632.80999999999995</v>
      </c>
      <c r="T579" t="str">
        <f t="shared" si="8"/>
        <v>120 HAMPTON DR</v>
      </c>
    </row>
    <row r="580" spans="1:20" x14ac:dyDescent="0.25">
      <c r="A580">
        <v>3784365</v>
      </c>
      <c r="B580">
        <v>2025</v>
      </c>
      <c r="C580" t="s">
        <v>468</v>
      </c>
      <c r="D580">
        <v>120</v>
      </c>
      <c r="E580" t="s">
        <v>169</v>
      </c>
      <c r="F580" s="7">
        <v>543.75</v>
      </c>
      <c r="H580" s="7">
        <v>119.63</v>
      </c>
      <c r="S580" s="3">
        <v>670.63</v>
      </c>
      <c r="T580" t="str">
        <f t="shared" si="8"/>
        <v>120 HAMPTON DR</v>
      </c>
    </row>
    <row r="581" spans="1:20" x14ac:dyDescent="0.25">
      <c r="A581">
        <v>3500646</v>
      </c>
      <c r="B581">
        <v>2017</v>
      </c>
      <c r="C581" t="s">
        <v>93</v>
      </c>
      <c r="D581">
        <v>240</v>
      </c>
      <c r="E581" t="s">
        <v>21</v>
      </c>
      <c r="F581" s="7">
        <v>270</v>
      </c>
      <c r="G581" s="7">
        <v>71.55</v>
      </c>
      <c r="H581" s="7">
        <v>59.4</v>
      </c>
      <c r="S581" s="3">
        <v>400.95</v>
      </c>
      <c r="T581" t="str">
        <f t="shared" si="8"/>
        <v>240 LAUREL HILL RD</v>
      </c>
    </row>
    <row r="582" spans="1:20" x14ac:dyDescent="0.25">
      <c r="A582">
        <v>3478811</v>
      </c>
      <c r="B582">
        <v>2015</v>
      </c>
      <c r="C582" t="s">
        <v>20</v>
      </c>
      <c r="D582">
        <v>240</v>
      </c>
      <c r="E582" t="s">
        <v>21</v>
      </c>
      <c r="F582" s="7">
        <v>270</v>
      </c>
      <c r="G582" s="7">
        <v>71.55</v>
      </c>
      <c r="H582" s="7">
        <v>59.4</v>
      </c>
      <c r="S582" s="3">
        <v>400.95</v>
      </c>
      <c r="T582" t="str">
        <f t="shared" ref="T582:T645" si="9">D582&amp; " "&amp;E582</f>
        <v>240 LAUREL HILL RD</v>
      </c>
    </row>
    <row r="583" spans="1:20" x14ac:dyDescent="0.25">
      <c r="A583">
        <v>3480999</v>
      </c>
      <c r="B583">
        <v>2016</v>
      </c>
      <c r="C583" t="s">
        <v>20</v>
      </c>
      <c r="D583">
        <v>240</v>
      </c>
      <c r="E583" t="s">
        <v>21</v>
      </c>
      <c r="F583" s="7">
        <v>270</v>
      </c>
      <c r="G583" s="7">
        <v>71.55</v>
      </c>
      <c r="H583" s="7">
        <v>59.4</v>
      </c>
      <c r="S583" s="3">
        <v>400.95</v>
      </c>
      <c r="T583" t="str">
        <f t="shared" si="9"/>
        <v>240 LAUREL HILL RD</v>
      </c>
    </row>
    <row r="584" spans="1:20" x14ac:dyDescent="0.25">
      <c r="A584">
        <v>3520951</v>
      </c>
      <c r="B584">
        <v>2018</v>
      </c>
      <c r="C584" t="s">
        <v>20</v>
      </c>
      <c r="D584">
        <v>240</v>
      </c>
      <c r="E584" t="s">
        <v>21</v>
      </c>
      <c r="F584" s="7">
        <v>225</v>
      </c>
      <c r="G584" s="7">
        <v>22.5</v>
      </c>
      <c r="H584" s="7">
        <v>49.5</v>
      </c>
      <c r="S584" s="3">
        <v>297</v>
      </c>
      <c r="T584" t="str">
        <f t="shared" si="9"/>
        <v>240 LAUREL HILL RD</v>
      </c>
    </row>
    <row r="585" spans="1:20" x14ac:dyDescent="0.25">
      <c r="A585">
        <v>3547553</v>
      </c>
      <c r="B585">
        <v>2019</v>
      </c>
      <c r="C585" t="s">
        <v>20</v>
      </c>
      <c r="D585">
        <v>240</v>
      </c>
      <c r="E585" t="s">
        <v>21</v>
      </c>
      <c r="F585" s="7">
        <v>225</v>
      </c>
      <c r="G585" s="7">
        <v>22.5</v>
      </c>
      <c r="H585" s="7">
        <v>49.5</v>
      </c>
      <c r="S585" s="3">
        <v>297</v>
      </c>
      <c r="T585" t="str">
        <f t="shared" si="9"/>
        <v>240 LAUREL HILL RD</v>
      </c>
    </row>
    <row r="586" spans="1:20" x14ac:dyDescent="0.25">
      <c r="A586">
        <v>3576469</v>
      </c>
      <c r="B586">
        <v>2020</v>
      </c>
      <c r="C586" t="s">
        <v>20</v>
      </c>
      <c r="D586">
        <v>240</v>
      </c>
      <c r="E586" t="s">
        <v>21</v>
      </c>
      <c r="F586" s="7">
        <v>225</v>
      </c>
      <c r="G586" s="7">
        <v>22.5</v>
      </c>
      <c r="H586" s="7">
        <v>49.5</v>
      </c>
      <c r="S586" s="3">
        <v>297</v>
      </c>
      <c r="T586" t="str">
        <f t="shared" si="9"/>
        <v>240 LAUREL HILL RD</v>
      </c>
    </row>
    <row r="587" spans="1:20" x14ac:dyDescent="0.25">
      <c r="A587">
        <v>3599521</v>
      </c>
      <c r="B587">
        <v>2021</v>
      </c>
      <c r="C587" t="s">
        <v>20</v>
      </c>
      <c r="D587">
        <v>240</v>
      </c>
      <c r="E587" t="s">
        <v>21</v>
      </c>
      <c r="F587" s="7">
        <v>225</v>
      </c>
      <c r="G587" s="7">
        <v>22.5</v>
      </c>
      <c r="H587" s="7">
        <v>49.5</v>
      </c>
      <c r="S587" s="3">
        <v>297</v>
      </c>
      <c r="T587" t="str">
        <f t="shared" si="9"/>
        <v>240 LAUREL HILL RD</v>
      </c>
    </row>
    <row r="588" spans="1:20" x14ac:dyDescent="0.25">
      <c r="A588">
        <v>3615170</v>
      </c>
      <c r="B588">
        <v>2022</v>
      </c>
      <c r="C588" t="s">
        <v>20</v>
      </c>
      <c r="D588">
        <v>240</v>
      </c>
      <c r="E588" t="s">
        <v>21</v>
      </c>
      <c r="F588" s="7">
        <v>225</v>
      </c>
      <c r="G588" s="7">
        <v>22.5</v>
      </c>
      <c r="H588" s="7">
        <v>49.5</v>
      </c>
      <c r="S588" s="3">
        <v>297</v>
      </c>
      <c r="T588" t="str">
        <f t="shared" si="9"/>
        <v>240 LAUREL HILL RD</v>
      </c>
    </row>
    <row r="589" spans="1:20" x14ac:dyDescent="0.25">
      <c r="A589">
        <v>3623426</v>
      </c>
      <c r="B589">
        <v>2023</v>
      </c>
      <c r="C589" t="s">
        <v>20</v>
      </c>
      <c r="D589">
        <v>240</v>
      </c>
      <c r="E589" t="s">
        <v>21</v>
      </c>
      <c r="F589" s="7">
        <v>485</v>
      </c>
      <c r="H589" s="7">
        <v>106.7</v>
      </c>
      <c r="S589" s="3">
        <v>598.95000000000005</v>
      </c>
      <c r="T589" t="str">
        <f t="shared" si="9"/>
        <v>240 LAUREL HILL RD</v>
      </c>
    </row>
    <row r="590" spans="1:20" x14ac:dyDescent="0.25">
      <c r="A590">
        <v>3762297</v>
      </c>
      <c r="B590">
        <v>2024</v>
      </c>
      <c r="C590" t="s">
        <v>20</v>
      </c>
      <c r="D590">
        <v>240</v>
      </c>
      <c r="E590" t="s">
        <v>21</v>
      </c>
      <c r="F590" s="7">
        <v>512.75</v>
      </c>
      <c r="H590" s="7">
        <v>112.81</v>
      </c>
      <c r="S590" s="3">
        <v>632.80999999999995</v>
      </c>
      <c r="T590" t="str">
        <f t="shared" si="9"/>
        <v>240 LAUREL HILL RD</v>
      </c>
    </row>
    <row r="591" spans="1:20" x14ac:dyDescent="0.25">
      <c r="A591">
        <v>3784167</v>
      </c>
      <c r="B591">
        <v>2025</v>
      </c>
      <c r="C591" t="s">
        <v>20</v>
      </c>
      <c r="D591">
        <v>240</v>
      </c>
      <c r="E591" t="s">
        <v>21</v>
      </c>
      <c r="F591" s="7">
        <v>543.75</v>
      </c>
      <c r="H591" s="7">
        <v>119.63</v>
      </c>
      <c r="S591" s="3">
        <v>670.63</v>
      </c>
      <c r="T591" t="str">
        <f t="shared" si="9"/>
        <v>240 LAUREL HILL RD</v>
      </c>
    </row>
    <row r="592" spans="1:20" x14ac:dyDescent="0.25">
      <c r="A592">
        <v>3501770</v>
      </c>
      <c r="B592">
        <v>2010</v>
      </c>
      <c r="C592" t="s">
        <v>155</v>
      </c>
      <c r="D592">
        <v>15</v>
      </c>
      <c r="E592" t="s">
        <v>23</v>
      </c>
      <c r="F592" s="7">
        <v>377.88</v>
      </c>
      <c r="H592" s="7">
        <v>83.13</v>
      </c>
      <c r="S592" s="3">
        <v>461.01</v>
      </c>
      <c r="T592" t="str">
        <f t="shared" si="9"/>
        <v>15 CRYSTAL TERR</v>
      </c>
    </row>
    <row r="593" spans="1:20" x14ac:dyDescent="0.25">
      <c r="A593">
        <v>3501773</v>
      </c>
      <c r="B593">
        <v>2011</v>
      </c>
      <c r="C593" t="s">
        <v>155</v>
      </c>
      <c r="D593">
        <v>15</v>
      </c>
      <c r="E593" t="s">
        <v>23</v>
      </c>
      <c r="F593" s="7">
        <v>265</v>
      </c>
      <c r="G593" s="7">
        <v>70.23</v>
      </c>
      <c r="H593" s="7">
        <v>58.3</v>
      </c>
      <c r="S593" s="3">
        <v>393.53</v>
      </c>
      <c r="T593" t="str">
        <f t="shared" si="9"/>
        <v>15 CRYSTAL TERR</v>
      </c>
    </row>
    <row r="594" spans="1:20" x14ac:dyDescent="0.25">
      <c r="A594">
        <v>3501775</v>
      </c>
      <c r="B594">
        <v>2012</v>
      </c>
      <c r="C594" t="s">
        <v>155</v>
      </c>
      <c r="D594">
        <v>15</v>
      </c>
      <c r="E594" t="s">
        <v>23</v>
      </c>
      <c r="F594" s="7">
        <v>265</v>
      </c>
      <c r="G594" s="7">
        <v>70.23</v>
      </c>
      <c r="H594" s="7">
        <v>58.3</v>
      </c>
      <c r="S594" s="3">
        <v>393.53</v>
      </c>
      <c r="T594" t="str">
        <f t="shared" si="9"/>
        <v>15 CRYSTAL TERR</v>
      </c>
    </row>
    <row r="595" spans="1:20" x14ac:dyDescent="0.25">
      <c r="A595">
        <v>3501777</v>
      </c>
      <c r="B595">
        <v>2013</v>
      </c>
      <c r="C595" t="s">
        <v>155</v>
      </c>
      <c r="D595">
        <v>15</v>
      </c>
      <c r="E595" t="s">
        <v>23</v>
      </c>
      <c r="F595" s="7">
        <v>270</v>
      </c>
      <c r="G595" s="7">
        <v>71.55</v>
      </c>
      <c r="H595" s="7">
        <v>59.4</v>
      </c>
      <c r="S595" s="3">
        <v>400.95</v>
      </c>
      <c r="T595" t="str">
        <f t="shared" si="9"/>
        <v>15 CRYSTAL TERR</v>
      </c>
    </row>
    <row r="596" spans="1:20" x14ac:dyDescent="0.25">
      <c r="A596">
        <v>3501779</v>
      </c>
      <c r="B596">
        <v>2014</v>
      </c>
      <c r="C596" t="s">
        <v>155</v>
      </c>
      <c r="D596">
        <v>15</v>
      </c>
      <c r="E596" t="s">
        <v>23</v>
      </c>
      <c r="F596" s="7">
        <v>270</v>
      </c>
      <c r="G596" s="7">
        <v>71.55</v>
      </c>
      <c r="H596" s="7">
        <v>59.4</v>
      </c>
      <c r="S596" s="3">
        <v>400.95</v>
      </c>
      <c r="T596" t="str">
        <f t="shared" si="9"/>
        <v>15 CRYSTAL TERR</v>
      </c>
    </row>
    <row r="597" spans="1:20" x14ac:dyDescent="0.25">
      <c r="A597">
        <v>3520952</v>
      </c>
      <c r="B597">
        <v>2018</v>
      </c>
      <c r="C597" t="s">
        <v>155</v>
      </c>
      <c r="D597">
        <v>15</v>
      </c>
      <c r="E597" t="s">
        <v>23</v>
      </c>
      <c r="F597" s="7">
        <v>225</v>
      </c>
      <c r="G597" s="7">
        <v>22.5</v>
      </c>
      <c r="H597" s="7">
        <v>49.5</v>
      </c>
      <c r="S597" s="3">
        <v>297</v>
      </c>
      <c r="T597" t="str">
        <f t="shared" si="9"/>
        <v>15 CRYSTAL TERR</v>
      </c>
    </row>
    <row r="598" spans="1:20" x14ac:dyDescent="0.25">
      <c r="A598">
        <v>3762573</v>
      </c>
      <c r="B598">
        <v>2024</v>
      </c>
      <c r="C598" t="s">
        <v>508</v>
      </c>
      <c r="D598">
        <v>15</v>
      </c>
      <c r="E598" t="s">
        <v>23</v>
      </c>
      <c r="F598" s="7">
        <v>512.75</v>
      </c>
      <c r="H598" s="7">
        <v>112.81</v>
      </c>
      <c r="S598" s="3">
        <v>632.80999999999995</v>
      </c>
      <c r="T598" t="str">
        <f t="shared" si="9"/>
        <v>15 CRYSTAL TERR</v>
      </c>
    </row>
    <row r="599" spans="1:20" x14ac:dyDescent="0.25">
      <c r="A599">
        <v>3615171</v>
      </c>
      <c r="B599">
        <v>2022</v>
      </c>
      <c r="C599" t="s">
        <v>275</v>
      </c>
      <c r="D599">
        <v>15</v>
      </c>
      <c r="E599" t="s">
        <v>23</v>
      </c>
      <c r="F599" s="7">
        <v>225</v>
      </c>
      <c r="G599" s="7">
        <v>22.5</v>
      </c>
      <c r="H599" s="7">
        <v>49.5</v>
      </c>
      <c r="S599" s="3">
        <v>297</v>
      </c>
      <c r="T599" t="str">
        <f t="shared" si="9"/>
        <v>15 CRYSTAL TERR</v>
      </c>
    </row>
    <row r="600" spans="1:20" x14ac:dyDescent="0.25">
      <c r="A600">
        <v>3478812</v>
      </c>
      <c r="B600">
        <v>2015</v>
      </c>
      <c r="C600" t="s">
        <v>22</v>
      </c>
      <c r="D600">
        <v>15</v>
      </c>
      <c r="E600" t="s">
        <v>23</v>
      </c>
      <c r="F600" s="7">
        <v>270</v>
      </c>
      <c r="G600" s="7">
        <v>71.55</v>
      </c>
      <c r="H600" s="7">
        <v>59.4</v>
      </c>
      <c r="S600" s="3">
        <v>400.95</v>
      </c>
      <c r="T600" t="str">
        <f t="shared" si="9"/>
        <v>15 CRYSTAL TERR</v>
      </c>
    </row>
    <row r="601" spans="1:20" x14ac:dyDescent="0.25">
      <c r="A601">
        <v>3481000</v>
      </c>
      <c r="B601">
        <v>2016</v>
      </c>
      <c r="C601" t="s">
        <v>22</v>
      </c>
      <c r="D601">
        <v>15</v>
      </c>
      <c r="E601" t="s">
        <v>23</v>
      </c>
      <c r="F601" s="7">
        <v>270</v>
      </c>
      <c r="G601" s="7">
        <v>71.55</v>
      </c>
      <c r="H601" s="7">
        <v>59.4</v>
      </c>
      <c r="S601" s="3">
        <v>400.95</v>
      </c>
      <c r="T601" t="str">
        <f t="shared" si="9"/>
        <v>15 CRYSTAL TERR</v>
      </c>
    </row>
    <row r="602" spans="1:20" x14ac:dyDescent="0.25">
      <c r="A602">
        <v>3500648</v>
      </c>
      <c r="B602">
        <v>2017</v>
      </c>
      <c r="C602" t="s">
        <v>22</v>
      </c>
      <c r="D602">
        <v>15</v>
      </c>
      <c r="E602" t="s">
        <v>94</v>
      </c>
      <c r="F602" s="7">
        <v>270</v>
      </c>
      <c r="G602" s="7">
        <v>71.55</v>
      </c>
      <c r="H602" s="7">
        <v>59.4</v>
      </c>
      <c r="S602" s="3">
        <v>400.95</v>
      </c>
      <c r="T602" t="str">
        <f t="shared" si="9"/>
        <v>15 CRYSTAL TERRACE</v>
      </c>
    </row>
    <row r="603" spans="1:20" x14ac:dyDescent="0.25">
      <c r="A603">
        <v>3547555</v>
      </c>
      <c r="B603">
        <v>2019</v>
      </c>
      <c r="C603" t="s">
        <v>22</v>
      </c>
      <c r="D603">
        <v>15</v>
      </c>
      <c r="E603" t="s">
        <v>94</v>
      </c>
      <c r="F603" s="7">
        <v>225</v>
      </c>
      <c r="G603" s="7">
        <v>22.5</v>
      </c>
      <c r="H603" s="7">
        <v>49.5</v>
      </c>
      <c r="S603" s="3">
        <v>297</v>
      </c>
      <c r="T603" t="str">
        <f t="shared" si="9"/>
        <v>15 CRYSTAL TERRACE</v>
      </c>
    </row>
    <row r="604" spans="1:20" x14ac:dyDescent="0.25">
      <c r="A604">
        <v>3576470</v>
      </c>
      <c r="B604">
        <v>2020</v>
      </c>
      <c r="C604" t="s">
        <v>22</v>
      </c>
      <c r="D604">
        <v>15</v>
      </c>
      <c r="E604" t="s">
        <v>231</v>
      </c>
      <c r="F604" s="7">
        <v>225</v>
      </c>
      <c r="G604" s="7">
        <v>22.5</v>
      </c>
      <c r="H604" s="7">
        <v>49.5</v>
      </c>
      <c r="S604" s="3">
        <v>297</v>
      </c>
      <c r="T604" t="str">
        <f t="shared" si="9"/>
        <v>15 CRYSTAL TER</v>
      </c>
    </row>
    <row r="605" spans="1:20" x14ac:dyDescent="0.25">
      <c r="A605">
        <v>3599522</v>
      </c>
      <c r="B605">
        <v>2021</v>
      </c>
      <c r="C605" t="s">
        <v>22</v>
      </c>
      <c r="D605">
        <v>15</v>
      </c>
      <c r="E605" t="s">
        <v>231</v>
      </c>
      <c r="F605" s="7">
        <v>225</v>
      </c>
      <c r="G605" s="7">
        <v>22.5</v>
      </c>
      <c r="H605" s="7">
        <v>49.5</v>
      </c>
      <c r="S605" s="3">
        <v>297</v>
      </c>
      <c r="T605" t="str">
        <f t="shared" si="9"/>
        <v>15 CRYSTAL TER</v>
      </c>
    </row>
    <row r="606" spans="1:20" x14ac:dyDescent="0.25">
      <c r="A606">
        <v>3623427</v>
      </c>
      <c r="B606">
        <v>2023</v>
      </c>
      <c r="C606" t="s">
        <v>22</v>
      </c>
      <c r="D606">
        <v>15</v>
      </c>
      <c r="E606" t="s">
        <v>23</v>
      </c>
      <c r="F606" s="7">
        <v>485</v>
      </c>
      <c r="H606" s="7">
        <v>106.7</v>
      </c>
      <c r="S606" s="3">
        <v>598.95000000000005</v>
      </c>
      <c r="T606" t="str">
        <f t="shared" si="9"/>
        <v>15 CRYSTAL TERR</v>
      </c>
    </row>
    <row r="607" spans="1:20" x14ac:dyDescent="0.25">
      <c r="A607">
        <v>3784929</v>
      </c>
      <c r="B607">
        <v>2025</v>
      </c>
      <c r="C607" t="s">
        <v>22</v>
      </c>
      <c r="D607">
        <v>15</v>
      </c>
      <c r="E607" t="s">
        <v>23</v>
      </c>
      <c r="F607" s="7">
        <v>543.75</v>
      </c>
      <c r="H607" s="7">
        <v>119.63</v>
      </c>
      <c r="S607" s="3">
        <v>670.63</v>
      </c>
      <c r="T607" t="str">
        <f t="shared" si="9"/>
        <v>15 CRYSTAL TERR</v>
      </c>
    </row>
    <row r="608" spans="1:20" x14ac:dyDescent="0.25">
      <c r="A608">
        <v>3623428</v>
      </c>
      <c r="B608">
        <v>2023</v>
      </c>
      <c r="C608" t="s">
        <v>337</v>
      </c>
      <c r="D608">
        <v>533</v>
      </c>
      <c r="E608" t="s">
        <v>291</v>
      </c>
      <c r="F608" s="7">
        <v>485</v>
      </c>
      <c r="H608" s="7">
        <v>106.7</v>
      </c>
      <c r="S608" s="3">
        <v>598.95000000000005</v>
      </c>
      <c r="T608" t="str">
        <f t="shared" si="9"/>
        <v>533 ALLEGHENY RD</v>
      </c>
    </row>
    <row r="609" spans="1:20" x14ac:dyDescent="0.25">
      <c r="A609">
        <v>3784924</v>
      </c>
      <c r="B609">
        <v>2025</v>
      </c>
      <c r="C609" t="s">
        <v>690</v>
      </c>
      <c r="D609">
        <v>533</v>
      </c>
      <c r="E609" t="s">
        <v>291</v>
      </c>
      <c r="F609" s="7">
        <v>508.29</v>
      </c>
      <c r="H609" s="7">
        <v>111.82</v>
      </c>
      <c r="S609" s="3">
        <v>620.11</v>
      </c>
      <c r="T609" t="str">
        <f t="shared" si="9"/>
        <v>533 ALLEGHENY RD</v>
      </c>
    </row>
    <row r="610" spans="1:20" x14ac:dyDescent="0.25">
      <c r="A610">
        <v>3623432</v>
      </c>
      <c r="B610">
        <v>2023</v>
      </c>
      <c r="C610" t="s">
        <v>338</v>
      </c>
      <c r="D610">
        <v>421</v>
      </c>
      <c r="E610" t="s">
        <v>129</v>
      </c>
      <c r="F610" s="7">
        <v>485</v>
      </c>
      <c r="H610" s="7">
        <v>106.7</v>
      </c>
      <c r="S610" s="3">
        <v>598.95000000000005</v>
      </c>
      <c r="T610" t="str">
        <f t="shared" si="9"/>
        <v>421 SUNRISE BLVD</v>
      </c>
    </row>
    <row r="611" spans="1:20" x14ac:dyDescent="0.25">
      <c r="A611">
        <v>3762469</v>
      </c>
      <c r="B611">
        <v>2024</v>
      </c>
      <c r="C611" t="s">
        <v>338</v>
      </c>
      <c r="D611">
        <v>421</v>
      </c>
      <c r="E611" t="s">
        <v>129</v>
      </c>
      <c r="F611" s="7">
        <v>512.75</v>
      </c>
      <c r="H611" s="7">
        <v>112.81</v>
      </c>
      <c r="S611" s="3">
        <v>632.80999999999995</v>
      </c>
      <c r="T611" t="str">
        <f t="shared" si="9"/>
        <v>421 SUNRISE BLVD</v>
      </c>
    </row>
    <row r="612" spans="1:20" x14ac:dyDescent="0.25">
      <c r="A612">
        <v>3784655</v>
      </c>
      <c r="B612">
        <v>2025</v>
      </c>
      <c r="C612" t="s">
        <v>338</v>
      </c>
      <c r="D612">
        <v>421</v>
      </c>
      <c r="E612" t="s">
        <v>129</v>
      </c>
      <c r="F612" s="7">
        <v>543.75</v>
      </c>
      <c r="H612" s="7">
        <v>119.63</v>
      </c>
      <c r="S612" s="3">
        <v>670.63</v>
      </c>
      <c r="T612" t="str">
        <f t="shared" si="9"/>
        <v>421 SUNRISE BLVD</v>
      </c>
    </row>
    <row r="613" spans="1:20" x14ac:dyDescent="0.25">
      <c r="A613">
        <v>3501390</v>
      </c>
      <c r="B613">
        <v>2014</v>
      </c>
      <c r="C613" t="s">
        <v>140</v>
      </c>
      <c r="D613">
        <v>66</v>
      </c>
      <c r="E613" t="s">
        <v>25</v>
      </c>
      <c r="F613" s="7">
        <v>270</v>
      </c>
      <c r="G613" s="7">
        <v>204.89</v>
      </c>
      <c r="H613" s="7">
        <v>59.4</v>
      </c>
      <c r="S613" s="3">
        <v>534.29</v>
      </c>
      <c r="T613" t="str">
        <f t="shared" si="9"/>
        <v>66 MAPO HOLLOW RD</v>
      </c>
    </row>
    <row r="614" spans="1:20" x14ac:dyDescent="0.25">
      <c r="A614">
        <v>3478816</v>
      </c>
      <c r="B614">
        <v>2015</v>
      </c>
      <c r="C614" t="s">
        <v>24</v>
      </c>
      <c r="D614">
        <v>66</v>
      </c>
      <c r="E614" t="s">
        <v>25</v>
      </c>
      <c r="F614" s="7">
        <v>270</v>
      </c>
      <c r="G614" s="7">
        <v>71.55</v>
      </c>
      <c r="H614" s="7">
        <v>59.4</v>
      </c>
      <c r="I614" s="7">
        <v>150</v>
      </c>
      <c r="J614" s="7">
        <v>24.5</v>
      </c>
      <c r="S614" s="3">
        <v>575.45000000000005</v>
      </c>
      <c r="T614" t="str">
        <f t="shared" si="9"/>
        <v>66 MAPO HOLLOW RD</v>
      </c>
    </row>
    <row r="615" spans="1:20" x14ac:dyDescent="0.25">
      <c r="A615">
        <v>3481005</v>
      </c>
      <c r="B615">
        <v>2016</v>
      </c>
      <c r="C615" t="s">
        <v>24</v>
      </c>
      <c r="D615">
        <v>66</v>
      </c>
      <c r="E615" t="s">
        <v>25</v>
      </c>
      <c r="F615" s="7">
        <v>270</v>
      </c>
      <c r="G615" s="7">
        <v>71.55</v>
      </c>
      <c r="H615" s="7">
        <v>59.4</v>
      </c>
      <c r="S615" s="3">
        <v>400.95</v>
      </c>
      <c r="T615" t="str">
        <f t="shared" si="9"/>
        <v>66 MAPO HOLLOW RD</v>
      </c>
    </row>
    <row r="616" spans="1:20" x14ac:dyDescent="0.25">
      <c r="A616">
        <v>3500655</v>
      </c>
      <c r="B616">
        <v>2017</v>
      </c>
      <c r="C616" t="s">
        <v>24</v>
      </c>
      <c r="D616">
        <v>66</v>
      </c>
      <c r="E616" t="s">
        <v>25</v>
      </c>
      <c r="F616" s="7">
        <v>270</v>
      </c>
      <c r="G616" s="7">
        <v>71.55</v>
      </c>
      <c r="H616" s="7">
        <v>59.4</v>
      </c>
      <c r="S616" s="3">
        <v>400.95</v>
      </c>
      <c r="T616" t="str">
        <f t="shared" si="9"/>
        <v>66 MAPO HOLLOW RD</v>
      </c>
    </row>
    <row r="617" spans="1:20" x14ac:dyDescent="0.25">
      <c r="A617">
        <v>3520955</v>
      </c>
      <c r="B617">
        <v>2018</v>
      </c>
      <c r="C617" t="s">
        <v>24</v>
      </c>
      <c r="D617">
        <v>66</v>
      </c>
      <c r="E617" t="s">
        <v>25</v>
      </c>
      <c r="F617" s="7">
        <v>225</v>
      </c>
      <c r="G617" s="7">
        <v>22.5</v>
      </c>
      <c r="H617" s="7">
        <v>49.5</v>
      </c>
      <c r="S617" s="3">
        <v>297</v>
      </c>
      <c r="T617" t="str">
        <f t="shared" si="9"/>
        <v>66 MAPO HOLLOW RD</v>
      </c>
    </row>
    <row r="618" spans="1:20" x14ac:dyDescent="0.25">
      <c r="A618">
        <v>3547562</v>
      </c>
      <c r="B618">
        <v>2019</v>
      </c>
      <c r="C618" t="s">
        <v>24</v>
      </c>
      <c r="D618">
        <v>66</v>
      </c>
      <c r="E618" t="s">
        <v>25</v>
      </c>
      <c r="F618" s="7">
        <v>225</v>
      </c>
      <c r="G618" s="7">
        <v>22.5</v>
      </c>
      <c r="H618" s="7">
        <v>49.5</v>
      </c>
      <c r="I618" s="7">
        <v>150</v>
      </c>
      <c r="K618" s="7">
        <v>50</v>
      </c>
      <c r="S618" s="3">
        <v>497</v>
      </c>
      <c r="T618" t="str">
        <f t="shared" si="9"/>
        <v>66 MAPO HOLLOW RD</v>
      </c>
    </row>
    <row r="619" spans="1:20" x14ac:dyDescent="0.25">
      <c r="A619">
        <v>3599528</v>
      </c>
      <c r="B619">
        <v>2021</v>
      </c>
      <c r="C619" t="s">
        <v>24</v>
      </c>
      <c r="D619">
        <v>66</v>
      </c>
      <c r="E619" t="s">
        <v>25</v>
      </c>
      <c r="F619" s="7">
        <v>225</v>
      </c>
      <c r="G619" s="7">
        <v>22.5</v>
      </c>
      <c r="H619" s="7">
        <v>49.5</v>
      </c>
      <c r="S619" s="3">
        <v>297</v>
      </c>
      <c r="T619" t="str">
        <f t="shared" si="9"/>
        <v>66 MAPO HOLLOW RD</v>
      </c>
    </row>
    <row r="620" spans="1:20" x14ac:dyDescent="0.25">
      <c r="A620">
        <v>3615175</v>
      </c>
      <c r="B620">
        <v>2022</v>
      </c>
      <c r="C620" t="s">
        <v>24</v>
      </c>
      <c r="D620">
        <v>66</v>
      </c>
      <c r="E620" t="s">
        <v>25</v>
      </c>
      <c r="F620" s="7">
        <v>225</v>
      </c>
      <c r="G620" s="7">
        <v>22.5</v>
      </c>
      <c r="H620" s="7">
        <v>49.5</v>
      </c>
      <c r="I620" s="7">
        <v>150</v>
      </c>
      <c r="J620" s="7">
        <v>24.5</v>
      </c>
      <c r="K620" s="7">
        <v>50</v>
      </c>
      <c r="S620" s="3">
        <v>521.5</v>
      </c>
      <c r="T620" t="str">
        <f t="shared" si="9"/>
        <v>66 MAPO HOLLOW RD</v>
      </c>
    </row>
    <row r="621" spans="1:20" x14ac:dyDescent="0.25">
      <c r="A621">
        <v>3623433</v>
      </c>
      <c r="B621">
        <v>2023</v>
      </c>
      <c r="C621" t="s">
        <v>24</v>
      </c>
      <c r="D621">
        <v>66</v>
      </c>
      <c r="E621" t="s">
        <v>25</v>
      </c>
      <c r="F621" s="7">
        <v>485</v>
      </c>
      <c r="H621" s="7">
        <v>106.7</v>
      </c>
      <c r="S621" s="3">
        <v>598.95000000000005</v>
      </c>
      <c r="T621" t="str">
        <f t="shared" si="9"/>
        <v>66 MAPO HOLLOW RD</v>
      </c>
    </row>
    <row r="622" spans="1:20" x14ac:dyDescent="0.25">
      <c r="A622">
        <v>3762616</v>
      </c>
      <c r="B622">
        <v>2024</v>
      </c>
      <c r="C622" t="s">
        <v>24</v>
      </c>
      <c r="D622">
        <v>66</v>
      </c>
      <c r="E622" t="s">
        <v>25</v>
      </c>
      <c r="F622" s="7">
        <v>512.75</v>
      </c>
      <c r="H622" s="7">
        <v>112.81</v>
      </c>
      <c r="S622" s="3">
        <v>632.80999999999995</v>
      </c>
      <c r="T622" t="str">
        <f t="shared" si="9"/>
        <v>66 MAPO HOLLOW RD</v>
      </c>
    </row>
    <row r="623" spans="1:20" x14ac:dyDescent="0.25">
      <c r="A623">
        <v>3784677</v>
      </c>
      <c r="B623">
        <v>2025</v>
      </c>
      <c r="C623" t="s">
        <v>24</v>
      </c>
      <c r="D623">
        <v>66</v>
      </c>
      <c r="E623" t="s">
        <v>25</v>
      </c>
      <c r="F623" s="7">
        <v>543.75</v>
      </c>
      <c r="H623" s="7">
        <v>119.63</v>
      </c>
      <c r="S623" s="3">
        <v>670.63</v>
      </c>
      <c r="T623" t="str">
        <f t="shared" si="9"/>
        <v>66 MAPO HOLLOW RD</v>
      </c>
    </row>
    <row r="624" spans="1:20" x14ac:dyDescent="0.25">
      <c r="A624">
        <v>3784370</v>
      </c>
      <c r="B624">
        <v>2025</v>
      </c>
      <c r="C624" t="s">
        <v>573</v>
      </c>
      <c r="D624">
        <v>115</v>
      </c>
      <c r="E624" t="s">
        <v>169</v>
      </c>
      <c r="F624" s="7">
        <v>543.75</v>
      </c>
      <c r="H624" s="7">
        <v>119.63</v>
      </c>
      <c r="S624" s="3">
        <v>670.63</v>
      </c>
      <c r="T624" t="str">
        <f t="shared" si="9"/>
        <v>115 HAMPTON DR</v>
      </c>
    </row>
    <row r="625" spans="1:20" x14ac:dyDescent="0.25">
      <c r="A625">
        <v>3623435</v>
      </c>
      <c r="B625">
        <v>2023</v>
      </c>
      <c r="C625" t="s">
        <v>339</v>
      </c>
      <c r="D625">
        <v>85</v>
      </c>
      <c r="E625" t="s">
        <v>7</v>
      </c>
      <c r="F625" s="7">
        <v>485</v>
      </c>
      <c r="H625" s="7">
        <v>106.7</v>
      </c>
      <c r="S625" s="3">
        <v>598.95000000000005</v>
      </c>
      <c r="T625" t="str">
        <f t="shared" si="9"/>
        <v>85 SUMMERFIELD DR</v>
      </c>
    </row>
    <row r="626" spans="1:20" x14ac:dyDescent="0.25">
      <c r="A626">
        <v>3762516</v>
      </c>
      <c r="B626">
        <v>2024</v>
      </c>
      <c r="C626" t="s">
        <v>339</v>
      </c>
      <c r="D626">
        <v>85</v>
      </c>
      <c r="E626" t="s">
        <v>7</v>
      </c>
      <c r="F626" s="7">
        <v>469.96</v>
      </c>
      <c r="H626" s="7">
        <v>103.39</v>
      </c>
      <c r="S626" s="3">
        <v>573.35</v>
      </c>
      <c r="T626" t="str">
        <f t="shared" si="9"/>
        <v>85 SUMMERFIELD DR</v>
      </c>
    </row>
    <row r="627" spans="1:20" x14ac:dyDescent="0.25">
      <c r="A627">
        <v>3784869</v>
      </c>
      <c r="B627">
        <v>2025</v>
      </c>
      <c r="C627" t="s">
        <v>339</v>
      </c>
      <c r="D627">
        <v>85</v>
      </c>
      <c r="E627" t="s">
        <v>7</v>
      </c>
      <c r="F627" s="7">
        <v>543.75</v>
      </c>
      <c r="H627" s="7">
        <v>119.63</v>
      </c>
      <c r="S627" s="3">
        <v>670.63</v>
      </c>
      <c r="T627" t="str">
        <f t="shared" si="9"/>
        <v>85 SUMMERFIELD DR</v>
      </c>
    </row>
    <row r="628" spans="1:20" x14ac:dyDescent="0.25">
      <c r="A628">
        <v>3615180</v>
      </c>
      <c r="B628">
        <v>2022</v>
      </c>
      <c r="C628" t="s">
        <v>276</v>
      </c>
      <c r="D628">
        <v>850</v>
      </c>
      <c r="E628" t="s">
        <v>122</v>
      </c>
      <c r="F628" s="7">
        <v>225</v>
      </c>
      <c r="G628" s="7">
        <v>22.5</v>
      </c>
      <c r="H628" s="7">
        <v>49.5</v>
      </c>
      <c r="S628" s="3">
        <v>297</v>
      </c>
      <c r="T628" t="str">
        <f t="shared" si="9"/>
        <v>850 TOTTS GAP RD</v>
      </c>
    </row>
    <row r="629" spans="1:20" x14ac:dyDescent="0.25">
      <c r="A629">
        <v>3762255</v>
      </c>
      <c r="B629">
        <v>2024</v>
      </c>
      <c r="C629" t="s">
        <v>422</v>
      </c>
      <c r="D629">
        <v>2945</v>
      </c>
      <c r="E629" t="s">
        <v>5</v>
      </c>
      <c r="F629" s="7">
        <v>512.75</v>
      </c>
      <c r="H629" s="7">
        <v>112.81</v>
      </c>
      <c r="S629" s="3">
        <v>632.80999999999995</v>
      </c>
      <c r="T629" t="str">
        <f t="shared" si="9"/>
        <v>2945 N DELAWARE DR</v>
      </c>
    </row>
    <row r="630" spans="1:20" x14ac:dyDescent="0.25">
      <c r="A630">
        <v>3784125</v>
      </c>
      <c r="B630">
        <v>2025</v>
      </c>
      <c r="C630" t="s">
        <v>422</v>
      </c>
      <c r="D630">
        <v>2945</v>
      </c>
      <c r="E630" t="s">
        <v>5</v>
      </c>
      <c r="F630" s="7">
        <v>543.75</v>
      </c>
      <c r="H630" s="7">
        <v>119.63</v>
      </c>
      <c r="S630" s="3">
        <v>670.63</v>
      </c>
      <c r="T630" t="str">
        <f t="shared" si="9"/>
        <v>2945 N DELAWARE DR</v>
      </c>
    </row>
    <row r="631" spans="1:20" x14ac:dyDescent="0.25">
      <c r="A631">
        <v>3784126</v>
      </c>
      <c r="B631">
        <v>2025</v>
      </c>
      <c r="C631" t="s">
        <v>529</v>
      </c>
      <c r="D631">
        <v>2947</v>
      </c>
      <c r="E631" t="s">
        <v>5</v>
      </c>
      <c r="F631" s="7">
        <v>543.75</v>
      </c>
      <c r="H631" s="7">
        <v>119.63</v>
      </c>
      <c r="S631" s="3">
        <v>670.63</v>
      </c>
      <c r="T631" t="str">
        <f t="shared" si="9"/>
        <v>2947 N DELAWARE DR</v>
      </c>
    </row>
    <row r="632" spans="1:20" x14ac:dyDescent="0.25">
      <c r="A632">
        <v>3576507</v>
      </c>
      <c r="B632">
        <v>2020</v>
      </c>
      <c r="C632" t="s">
        <v>232</v>
      </c>
      <c r="D632">
        <v>2826</v>
      </c>
      <c r="E632" t="s">
        <v>5</v>
      </c>
      <c r="F632" s="7">
        <v>225</v>
      </c>
      <c r="G632" s="7">
        <v>22.5</v>
      </c>
      <c r="H632" s="7">
        <v>49.5</v>
      </c>
      <c r="S632" s="3">
        <v>297</v>
      </c>
      <c r="T632" t="str">
        <f t="shared" si="9"/>
        <v>2826 N DELAWARE DR</v>
      </c>
    </row>
    <row r="633" spans="1:20" x14ac:dyDescent="0.25">
      <c r="A633">
        <v>3599537</v>
      </c>
      <c r="B633">
        <v>2021</v>
      </c>
      <c r="C633" t="s">
        <v>232</v>
      </c>
      <c r="D633">
        <v>2826</v>
      </c>
      <c r="E633" t="s">
        <v>5</v>
      </c>
      <c r="F633" s="7">
        <v>225</v>
      </c>
      <c r="G633" s="7">
        <v>22.5</v>
      </c>
      <c r="H633" s="7">
        <v>49.5</v>
      </c>
      <c r="S633" s="3">
        <v>297</v>
      </c>
      <c r="T633" t="str">
        <f t="shared" si="9"/>
        <v>2826 N DELAWARE DR</v>
      </c>
    </row>
    <row r="634" spans="1:20" x14ac:dyDescent="0.25">
      <c r="A634">
        <v>3615179</v>
      </c>
      <c r="B634">
        <v>2022</v>
      </c>
      <c r="C634" t="s">
        <v>232</v>
      </c>
      <c r="D634">
        <v>2826</v>
      </c>
      <c r="E634" t="s">
        <v>5</v>
      </c>
      <c r="F634" s="7">
        <v>225</v>
      </c>
      <c r="G634" s="7">
        <v>22.5</v>
      </c>
      <c r="H634" s="7">
        <v>49.5</v>
      </c>
      <c r="S634" s="3">
        <v>297</v>
      </c>
      <c r="T634" t="str">
        <f t="shared" si="9"/>
        <v>2826 N DELAWARE DR</v>
      </c>
    </row>
    <row r="635" spans="1:20" x14ac:dyDescent="0.25">
      <c r="A635">
        <v>3623440</v>
      </c>
      <c r="B635">
        <v>2023</v>
      </c>
      <c r="C635" t="s">
        <v>232</v>
      </c>
      <c r="D635">
        <v>2826</v>
      </c>
      <c r="E635" t="s">
        <v>5</v>
      </c>
      <c r="F635" s="7">
        <v>485</v>
      </c>
      <c r="H635" s="7">
        <v>106.7</v>
      </c>
      <c r="S635" s="3">
        <v>598.95000000000005</v>
      </c>
      <c r="T635" t="str">
        <f t="shared" si="9"/>
        <v>2826 N DELAWARE DR</v>
      </c>
    </row>
    <row r="636" spans="1:20" x14ac:dyDescent="0.25">
      <c r="A636">
        <v>3762360</v>
      </c>
      <c r="B636">
        <v>2024</v>
      </c>
      <c r="C636" t="s">
        <v>232</v>
      </c>
      <c r="D636">
        <v>2826</v>
      </c>
      <c r="E636" t="s">
        <v>5</v>
      </c>
      <c r="F636" s="7">
        <v>512.75</v>
      </c>
      <c r="H636" s="7">
        <v>112.81</v>
      </c>
      <c r="S636" s="3">
        <v>632.80999999999995</v>
      </c>
      <c r="T636" t="str">
        <f t="shared" si="9"/>
        <v>2826 N DELAWARE DR</v>
      </c>
    </row>
    <row r="637" spans="1:20" x14ac:dyDescent="0.25">
      <c r="A637">
        <v>3784325</v>
      </c>
      <c r="B637">
        <v>2025</v>
      </c>
      <c r="C637" t="s">
        <v>232</v>
      </c>
      <c r="D637">
        <v>2826</v>
      </c>
      <c r="E637" t="s">
        <v>5</v>
      </c>
      <c r="F637" s="7">
        <v>543.75</v>
      </c>
      <c r="H637" s="7">
        <v>119.63</v>
      </c>
      <c r="S637" s="3">
        <v>670.63</v>
      </c>
      <c r="T637" t="str">
        <f t="shared" si="9"/>
        <v>2826 N DELAWARE DR</v>
      </c>
    </row>
    <row r="638" spans="1:20" x14ac:dyDescent="0.25">
      <c r="A638">
        <v>3500844</v>
      </c>
      <c r="B638">
        <v>2006</v>
      </c>
      <c r="C638" t="s">
        <v>110</v>
      </c>
      <c r="D638">
        <v>2826</v>
      </c>
      <c r="E638" t="s">
        <v>5</v>
      </c>
      <c r="F638" s="7">
        <v>230.46</v>
      </c>
      <c r="G638" s="7">
        <v>168.41</v>
      </c>
      <c r="H638" s="7">
        <v>50.7</v>
      </c>
      <c r="S638" s="3">
        <v>449.57</v>
      </c>
      <c r="T638" t="str">
        <f t="shared" si="9"/>
        <v>2826 N DELAWARE DR</v>
      </c>
    </row>
    <row r="639" spans="1:20" x14ac:dyDescent="0.25">
      <c r="A639">
        <v>3500845</v>
      </c>
      <c r="B639">
        <v>2007</v>
      </c>
      <c r="C639" t="s">
        <v>110</v>
      </c>
      <c r="D639">
        <v>2826</v>
      </c>
      <c r="E639" t="s">
        <v>5</v>
      </c>
      <c r="F639" s="7">
        <v>230.46</v>
      </c>
      <c r="G639" s="7">
        <v>158.21</v>
      </c>
      <c r="H639" s="7">
        <v>50.7</v>
      </c>
      <c r="S639" s="3">
        <v>439.37</v>
      </c>
      <c r="T639" t="str">
        <f t="shared" si="9"/>
        <v>2826 N DELAWARE DR</v>
      </c>
    </row>
    <row r="640" spans="1:20" x14ac:dyDescent="0.25">
      <c r="A640">
        <v>3500846</v>
      </c>
      <c r="B640">
        <v>2008</v>
      </c>
      <c r="C640" t="s">
        <v>110</v>
      </c>
      <c r="D640">
        <v>2826</v>
      </c>
      <c r="E640" t="s">
        <v>5</v>
      </c>
      <c r="F640" s="7">
        <v>230.46</v>
      </c>
      <c r="G640" s="7">
        <v>160.27000000000001</v>
      </c>
      <c r="H640" s="7">
        <v>50.7</v>
      </c>
      <c r="S640" s="3">
        <v>441.43</v>
      </c>
      <c r="T640" t="str">
        <f t="shared" si="9"/>
        <v>2826 N DELAWARE DR</v>
      </c>
    </row>
    <row r="641" spans="1:20" x14ac:dyDescent="0.25">
      <c r="A641">
        <v>3500847</v>
      </c>
      <c r="B641">
        <v>2009</v>
      </c>
      <c r="C641" t="s">
        <v>110</v>
      </c>
      <c r="D641">
        <v>2826</v>
      </c>
      <c r="E641" t="s">
        <v>5</v>
      </c>
      <c r="F641" s="7">
        <v>230.46</v>
      </c>
      <c r="G641" s="7">
        <v>174.45</v>
      </c>
      <c r="H641" s="7">
        <v>50.7</v>
      </c>
      <c r="S641" s="3">
        <v>455.61</v>
      </c>
      <c r="T641" t="str">
        <f t="shared" si="9"/>
        <v>2826 N DELAWARE DR</v>
      </c>
    </row>
    <row r="642" spans="1:20" x14ac:dyDescent="0.25">
      <c r="A642">
        <v>3500848</v>
      </c>
      <c r="B642">
        <v>2010</v>
      </c>
      <c r="C642" t="s">
        <v>110</v>
      </c>
      <c r="D642">
        <v>2826</v>
      </c>
      <c r="E642" t="s">
        <v>5</v>
      </c>
      <c r="F642" s="7">
        <v>270.45999999999998</v>
      </c>
      <c r="G642" s="7">
        <v>219.7</v>
      </c>
      <c r="H642" s="7">
        <v>59.5</v>
      </c>
      <c r="S642" s="3">
        <v>549.66</v>
      </c>
      <c r="T642" t="str">
        <f t="shared" si="9"/>
        <v>2826 N DELAWARE DR</v>
      </c>
    </row>
    <row r="643" spans="1:20" x14ac:dyDescent="0.25">
      <c r="A643">
        <v>3500849</v>
      </c>
      <c r="B643">
        <v>2011</v>
      </c>
      <c r="C643" t="s">
        <v>110</v>
      </c>
      <c r="D643">
        <v>2826</v>
      </c>
      <c r="E643" t="s">
        <v>5</v>
      </c>
      <c r="F643" s="7">
        <v>270.45999999999998</v>
      </c>
      <c r="G643" s="7">
        <v>188.05</v>
      </c>
      <c r="H643" s="7">
        <v>59.5</v>
      </c>
      <c r="S643" s="3">
        <v>518.01</v>
      </c>
      <c r="T643" t="str">
        <f t="shared" si="9"/>
        <v>2826 N DELAWARE DR</v>
      </c>
    </row>
    <row r="644" spans="1:20" x14ac:dyDescent="0.25">
      <c r="A644">
        <v>3500850</v>
      </c>
      <c r="B644">
        <v>2012</v>
      </c>
      <c r="C644" t="s">
        <v>110</v>
      </c>
      <c r="D644">
        <v>2826</v>
      </c>
      <c r="E644" t="s">
        <v>5</v>
      </c>
      <c r="F644" s="7">
        <v>270</v>
      </c>
      <c r="G644" s="7">
        <v>252.29</v>
      </c>
      <c r="H644" s="7">
        <v>59.4</v>
      </c>
      <c r="S644" s="3">
        <v>581.69000000000005</v>
      </c>
      <c r="T644" t="str">
        <f t="shared" si="9"/>
        <v>2826 N DELAWARE DR</v>
      </c>
    </row>
    <row r="645" spans="1:20" x14ac:dyDescent="0.25">
      <c r="A645">
        <v>3500851</v>
      </c>
      <c r="B645">
        <v>2013</v>
      </c>
      <c r="C645" t="s">
        <v>110</v>
      </c>
      <c r="D645">
        <v>2826</v>
      </c>
      <c r="E645" t="s">
        <v>5</v>
      </c>
      <c r="F645" s="7">
        <v>270</v>
      </c>
      <c r="G645" s="7">
        <v>208.35</v>
      </c>
      <c r="H645" s="7">
        <v>59.4</v>
      </c>
      <c r="S645" s="3">
        <v>537.75</v>
      </c>
      <c r="T645" t="str">
        <f t="shared" si="9"/>
        <v>2826 N DELAWARE DR</v>
      </c>
    </row>
    <row r="646" spans="1:20" x14ac:dyDescent="0.25">
      <c r="A646">
        <v>3500852</v>
      </c>
      <c r="B646">
        <v>2014</v>
      </c>
      <c r="C646" t="s">
        <v>110</v>
      </c>
      <c r="D646">
        <v>2826</v>
      </c>
      <c r="E646" t="s">
        <v>5</v>
      </c>
      <c r="F646" s="7">
        <v>270</v>
      </c>
      <c r="G646" s="7">
        <v>204.89</v>
      </c>
      <c r="H646" s="7">
        <v>59.4</v>
      </c>
      <c r="S646" s="3">
        <v>534.29</v>
      </c>
      <c r="T646" t="str">
        <f t="shared" ref="T646:T709" si="10">D646&amp; " "&amp;E646</f>
        <v>2826 N DELAWARE DR</v>
      </c>
    </row>
    <row r="647" spans="1:20" x14ac:dyDescent="0.25">
      <c r="A647">
        <v>3623441</v>
      </c>
      <c r="B647">
        <v>2023</v>
      </c>
      <c r="C647" t="s">
        <v>340</v>
      </c>
      <c r="D647">
        <v>496</v>
      </c>
      <c r="E647" t="s">
        <v>1</v>
      </c>
      <c r="F647" s="7">
        <v>485</v>
      </c>
      <c r="H647" s="7">
        <v>106.7</v>
      </c>
      <c r="S647" s="3">
        <v>598.95000000000005</v>
      </c>
      <c r="T647" t="str">
        <f t="shared" si="10"/>
        <v>496 RIDGE RD</v>
      </c>
    </row>
    <row r="648" spans="1:20" x14ac:dyDescent="0.25">
      <c r="A648">
        <v>3762213</v>
      </c>
      <c r="B648">
        <v>2024</v>
      </c>
      <c r="C648" t="s">
        <v>340</v>
      </c>
      <c r="D648">
        <v>496</v>
      </c>
      <c r="E648" t="s">
        <v>1</v>
      </c>
      <c r="F648" s="7">
        <v>512.75</v>
      </c>
      <c r="H648" s="7">
        <v>112.81</v>
      </c>
      <c r="S648" s="3">
        <v>632.80999999999995</v>
      </c>
      <c r="T648" t="str">
        <f t="shared" si="10"/>
        <v>496 RIDGE RD</v>
      </c>
    </row>
    <row r="649" spans="1:20" x14ac:dyDescent="0.25">
      <c r="A649">
        <v>3784703</v>
      </c>
      <c r="B649">
        <v>2025</v>
      </c>
      <c r="C649" t="s">
        <v>340</v>
      </c>
      <c r="D649">
        <v>496</v>
      </c>
      <c r="E649" t="s">
        <v>1</v>
      </c>
      <c r="F649" s="7">
        <v>543.75</v>
      </c>
      <c r="H649" s="7">
        <v>119.63</v>
      </c>
      <c r="S649" s="3">
        <v>670.63</v>
      </c>
      <c r="T649" t="str">
        <f t="shared" si="10"/>
        <v>496 RIDGE RD</v>
      </c>
    </row>
    <row r="650" spans="1:20" x14ac:dyDescent="0.25">
      <c r="A650">
        <v>3599538</v>
      </c>
      <c r="B650">
        <v>2021</v>
      </c>
      <c r="C650" t="s">
        <v>254</v>
      </c>
      <c r="D650">
        <v>496</v>
      </c>
      <c r="E650" t="s">
        <v>1</v>
      </c>
      <c r="F650" s="7">
        <v>225</v>
      </c>
      <c r="G650" s="7">
        <v>22.5</v>
      </c>
      <c r="H650" s="7">
        <v>49.5</v>
      </c>
      <c r="I650" s="7">
        <v>150</v>
      </c>
      <c r="J650" s="7">
        <v>24.5</v>
      </c>
      <c r="K650" s="7">
        <v>50</v>
      </c>
      <c r="S650" s="3">
        <v>521.5</v>
      </c>
      <c r="T650" t="str">
        <f t="shared" si="10"/>
        <v>496 RIDGE RD</v>
      </c>
    </row>
    <row r="651" spans="1:20" x14ac:dyDescent="0.25">
      <c r="A651">
        <v>3784192</v>
      </c>
      <c r="B651">
        <v>2025</v>
      </c>
      <c r="C651" t="s">
        <v>557</v>
      </c>
      <c r="D651">
        <v>1248</v>
      </c>
      <c r="E651" t="s">
        <v>558</v>
      </c>
      <c r="F651" s="7">
        <v>543.75</v>
      </c>
      <c r="H651" s="7">
        <v>119.63</v>
      </c>
      <c r="S651" s="3">
        <v>670.63</v>
      </c>
      <c r="T651" t="str">
        <f t="shared" si="10"/>
        <v>1248 CREEK RD</v>
      </c>
    </row>
    <row r="652" spans="1:20" x14ac:dyDescent="0.25">
      <c r="A652">
        <v>3623443</v>
      </c>
      <c r="B652">
        <v>2023</v>
      </c>
      <c r="C652" t="s">
        <v>341</v>
      </c>
      <c r="D652">
        <v>850</v>
      </c>
      <c r="E652" t="s">
        <v>122</v>
      </c>
      <c r="F652" s="7">
        <v>485</v>
      </c>
      <c r="H652" s="7">
        <v>106.7</v>
      </c>
      <c r="S652" s="3">
        <v>598.95000000000005</v>
      </c>
      <c r="T652" t="str">
        <f t="shared" si="10"/>
        <v>850 TOTTS GAP RD</v>
      </c>
    </row>
    <row r="653" spans="1:20" x14ac:dyDescent="0.25">
      <c r="A653">
        <v>3576510</v>
      </c>
      <c r="B653">
        <v>2020</v>
      </c>
      <c r="C653" t="s">
        <v>233</v>
      </c>
      <c r="D653">
        <v>53</v>
      </c>
      <c r="E653" t="s">
        <v>161</v>
      </c>
      <c r="F653" s="7">
        <v>225</v>
      </c>
      <c r="G653" s="7">
        <v>22.5</v>
      </c>
      <c r="H653" s="7">
        <v>49.5</v>
      </c>
      <c r="S653" s="3">
        <v>297</v>
      </c>
      <c r="T653" t="str">
        <f t="shared" si="10"/>
        <v>53 CAROLEE LN</v>
      </c>
    </row>
    <row r="654" spans="1:20" x14ac:dyDescent="0.25">
      <c r="A654">
        <v>3520963</v>
      </c>
      <c r="B654">
        <v>2018</v>
      </c>
      <c r="C654" t="s">
        <v>160</v>
      </c>
      <c r="D654">
        <v>53</v>
      </c>
      <c r="E654" t="s">
        <v>161</v>
      </c>
      <c r="F654" s="7">
        <v>225</v>
      </c>
      <c r="G654" s="7">
        <v>22.5</v>
      </c>
      <c r="H654" s="7">
        <v>49.5</v>
      </c>
      <c r="S654" s="3">
        <v>297</v>
      </c>
      <c r="T654" t="str">
        <f t="shared" si="10"/>
        <v>53 CAROLEE LN</v>
      </c>
    </row>
    <row r="655" spans="1:20" x14ac:dyDescent="0.25">
      <c r="A655">
        <v>3547569</v>
      </c>
      <c r="B655">
        <v>2019</v>
      </c>
      <c r="C655" t="s">
        <v>196</v>
      </c>
      <c r="D655">
        <v>53</v>
      </c>
      <c r="E655" t="s">
        <v>161</v>
      </c>
      <c r="F655" s="7">
        <v>225</v>
      </c>
      <c r="G655" s="7">
        <v>22.5</v>
      </c>
      <c r="H655" s="7">
        <v>49.5</v>
      </c>
      <c r="S655" s="3">
        <v>297</v>
      </c>
      <c r="T655" t="str">
        <f t="shared" si="10"/>
        <v>53 CAROLEE LN</v>
      </c>
    </row>
    <row r="656" spans="1:20" x14ac:dyDescent="0.25">
      <c r="A656">
        <v>3501133</v>
      </c>
      <c r="B656">
        <v>2017</v>
      </c>
      <c r="C656" t="s">
        <v>118</v>
      </c>
      <c r="D656">
        <v>53</v>
      </c>
      <c r="E656" t="s">
        <v>119</v>
      </c>
      <c r="F656" s="7">
        <v>270</v>
      </c>
      <c r="G656" s="7">
        <v>71.55</v>
      </c>
      <c r="H656" s="7">
        <v>59.4</v>
      </c>
      <c r="S656" s="3">
        <v>400.95</v>
      </c>
      <c r="T656" t="str">
        <f t="shared" si="10"/>
        <v>53 CAROLEE LANE</v>
      </c>
    </row>
    <row r="657" spans="1:20" x14ac:dyDescent="0.25">
      <c r="A657">
        <v>3615183</v>
      </c>
      <c r="B657">
        <v>2022</v>
      </c>
      <c r="C657" t="s">
        <v>277</v>
      </c>
      <c r="D657">
        <v>53</v>
      </c>
      <c r="E657" t="s">
        <v>161</v>
      </c>
      <c r="F657" s="7">
        <v>225</v>
      </c>
      <c r="G657" s="7">
        <v>22.5</v>
      </c>
      <c r="H657" s="7">
        <v>49.5</v>
      </c>
      <c r="S657" s="3">
        <v>297</v>
      </c>
      <c r="T657" t="str">
        <f t="shared" si="10"/>
        <v>53 CAROLEE LN</v>
      </c>
    </row>
    <row r="658" spans="1:20" x14ac:dyDescent="0.25">
      <c r="A658">
        <v>3623446</v>
      </c>
      <c r="B658">
        <v>2023</v>
      </c>
      <c r="C658" t="s">
        <v>277</v>
      </c>
      <c r="D658">
        <v>53</v>
      </c>
      <c r="E658" t="s">
        <v>161</v>
      </c>
      <c r="F658" s="7">
        <v>485</v>
      </c>
      <c r="H658" s="7">
        <v>106.7</v>
      </c>
      <c r="S658" s="3">
        <v>598.95000000000005</v>
      </c>
      <c r="T658" t="str">
        <f t="shared" si="10"/>
        <v>53 CAROLEE LN</v>
      </c>
    </row>
    <row r="659" spans="1:20" x14ac:dyDescent="0.25">
      <c r="A659">
        <v>3762345</v>
      </c>
      <c r="B659">
        <v>2024</v>
      </c>
      <c r="C659" t="s">
        <v>442</v>
      </c>
      <c r="D659">
        <v>53</v>
      </c>
      <c r="E659" t="s">
        <v>161</v>
      </c>
      <c r="F659" s="7">
        <v>512.75</v>
      </c>
      <c r="H659" s="7">
        <v>112.81</v>
      </c>
      <c r="S659" s="3">
        <v>632.80999999999995</v>
      </c>
      <c r="T659" t="str">
        <f t="shared" si="10"/>
        <v>53 CAROLEE LN</v>
      </c>
    </row>
    <row r="660" spans="1:20" x14ac:dyDescent="0.25">
      <c r="A660">
        <v>3784297</v>
      </c>
      <c r="B660">
        <v>2025</v>
      </c>
      <c r="C660" t="s">
        <v>563</v>
      </c>
      <c r="D660">
        <v>53</v>
      </c>
      <c r="E660" t="s">
        <v>161</v>
      </c>
      <c r="F660" s="7">
        <v>543.75</v>
      </c>
      <c r="H660" s="7">
        <v>119.63</v>
      </c>
      <c r="S660" s="3">
        <v>670.63</v>
      </c>
      <c r="T660" t="str">
        <f t="shared" si="10"/>
        <v>53 CAROLEE LN</v>
      </c>
    </row>
    <row r="661" spans="1:20" x14ac:dyDescent="0.25">
      <c r="A661">
        <v>3599546</v>
      </c>
      <c r="B661">
        <v>2021</v>
      </c>
      <c r="C661" t="s">
        <v>255</v>
      </c>
      <c r="D661">
        <v>53</v>
      </c>
      <c r="E661" t="s">
        <v>161</v>
      </c>
      <c r="F661" s="7">
        <v>225</v>
      </c>
      <c r="G661" s="7">
        <v>22.5</v>
      </c>
      <c r="H661" s="7">
        <v>49.5</v>
      </c>
      <c r="S661" s="3">
        <v>297</v>
      </c>
      <c r="T661" t="str">
        <f t="shared" si="10"/>
        <v>53 CAROLEE LN</v>
      </c>
    </row>
    <row r="662" spans="1:20" x14ac:dyDescent="0.25">
      <c r="A662">
        <v>3784160</v>
      </c>
      <c r="B662">
        <v>2025</v>
      </c>
      <c r="C662" t="s">
        <v>541</v>
      </c>
      <c r="D662">
        <v>1215</v>
      </c>
      <c r="E662" t="s">
        <v>9</v>
      </c>
      <c r="F662" s="7">
        <v>543.75</v>
      </c>
      <c r="H662" s="7">
        <v>119.63</v>
      </c>
      <c r="S662" s="3">
        <v>670.63</v>
      </c>
      <c r="T662" t="str">
        <f t="shared" si="10"/>
        <v>1215 MILLION DOLLAR HWY</v>
      </c>
    </row>
    <row r="663" spans="1:20" x14ac:dyDescent="0.25">
      <c r="A663">
        <v>3784158</v>
      </c>
      <c r="B663">
        <v>2025</v>
      </c>
      <c r="C663" t="s">
        <v>540</v>
      </c>
      <c r="D663">
        <v>494</v>
      </c>
      <c r="E663" t="s">
        <v>369</v>
      </c>
      <c r="F663" s="7">
        <v>543.75</v>
      </c>
      <c r="H663" s="7">
        <v>119.63</v>
      </c>
      <c r="S663" s="3">
        <v>670.63</v>
      </c>
      <c r="T663" t="str">
        <f t="shared" si="10"/>
        <v>494 AUTUMN DR</v>
      </c>
    </row>
    <row r="664" spans="1:20" x14ac:dyDescent="0.25">
      <c r="A664">
        <v>3623451</v>
      </c>
      <c r="B664">
        <v>2023</v>
      </c>
      <c r="C664" t="s">
        <v>342</v>
      </c>
      <c r="D664">
        <v>100</v>
      </c>
      <c r="E664" t="s">
        <v>161</v>
      </c>
      <c r="F664" s="7">
        <v>485</v>
      </c>
      <c r="H664" s="7">
        <v>106.7</v>
      </c>
      <c r="L664" s="7">
        <v>485</v>
      </c>
      <c r="N664" s="7">
        <v>7.25</v>
      </c>
      <c r="R664" s="1">
        <v>45379</v>
      </c>
      <c r="S664" s="3">
        <v>106.7</v>
      </c>
      <c r="T664" t="str">
        <f t="shared" si="10"/>
        <v>100 CAROLEE LN</v>
      </c>
    </row>
    <row r="665" spans="1:20" x14ac:dyDescent="0.25">
      <c r="A665">
        <v>3478822</v>
      </c>
      <c r="B665">
        <v>2015</v>
      </c>
      <c r="C665" t="s">
        <v>26</v>
      </c>
      <c r="D665">
        <v>625</v>
      </c>
      <c r="E665" t="s">
        <v>27</v>
      </c>
      <c r="F665" s="7">
        <v>270</v>
      </c>
      <c r="G665" s="7">
        <v>71.55</v>
      </c>
      <c r="H665" s="7">
        <v>59.4</v>
      </c>
      <c r="I665" s="7">
        <v>150</v>
      </c>
      <c r="J665" s="7">
        <v>24.5</v>
      </c>
      <c r="S665" s="3">
        <v>575.45000000000005</v>
      </c>
      <c r="T665" t="str">
        <f t="shared" si="10"/>
        <v>625 SLATEFORD RD</v>
      </c>
    </row>
    <row r="666" spans="1:20" x14ac:dyDescent="0.25">
      <c r="A666">
        <v>3481018</v>
      </c>
      <c r="B666">
        <v>2016</v>
      </c>
      <c r="C666" t="s">
        <v>26</v>
      </c>
      <c r="D666">
        <v>625</v>
      </c>
      <c r="E666" t="s">
        <v>27</v>
      </c>
      <c r="F666" s="7">
        <v>270</v>
      </c>
      <c r="G666" s="7">
        <v>71.55</v>
      </c>
      <c r="H666" s="7">
        <v>59.4</v>
      </c>
      <c r="S666" s="3">
        <v>400.95</v>
      </c>
      <c r="T666" t="str">
        <f t="shared" si="10"/>
        <v>625 SLATEFORD RD</v>
      </c>
    </row>
    <row r="667" spans="1:20" x14ac:dyDescent="0.25">
      <c r="A667">
        <v>3501138</v>
      </c>
      <c r="B667">
        <v>2017</v>
      </c>
      <c r="C667" t="s">
        <v>26</v>
      </c>
      <c r="D667">
        <v>625</v>
      </c>
      <c r="E667" t="s">
        <v>27</v>
      </c>
      <c r="F667" s="7">
        <v>270</v>
      </c>
      <c r="G667" s="7">
        <v>71.55</v>
      </c>
      <c r="H667" s="7">
        <v>59.4</v>
      </c>
      <c r="S667" s="3">
        <v>400.95</v>
      </c>
      <c r="T667" t="str">
        <f t="shared" si="10"/>
        <v>625 SLATEFORD RD</v>
      </c>
    </row>
    <row r="668" spans="1:20" x14ac:dyDescent="0.25">
      <c r="A668">
        <v>3520971</v>
      </c>
      <c r="B668">
        <v>2018</v>
      </c>
      <c r="C668" t="s">
        <v>26</v>
      </c>
      <c r="D668">
        <v>625</v>
      </c>
      <c r="E668" t="s">
        <v>27</v>
      </c>
      <c r="F668" s="7">
        <v>225</v>
      </c>
      <c r="G668" s="7">
        <v>22.5</v>
      </c>
      <c r="H668" s="7">
        <v>49.5</v>
      </c>
      <c r="I668" s="7">
        <v>150</v>
      </c>
      <c r="J668" s="7">
        <v>24.5</v>
      </c>
      <c r="K668" s="7">
        <v>50</v>
      </c>
      <c r="S668" s="3">
        <v>521.5</v>
      </c>
      <c r="T668" t="str">
        <f t="shared" si="10"/>
        <v>625 SLATEFORD RD</v>
      </c>
    </row>
    <row r="669" spans="1:20" x14ac:dyDescent="0.25">
      <c r="A669">
        <v>3576521</v>
      </c>
      <c r="B669">
        <v>2020</v>
      </c>
      <c r="C669" t="s">
        <v>26</v>
      </c>
      <c r="D669">
        <v>625</v>
      </c>
      <c r="E669" t="s">
        <v>27</v>
      </c>
      <c r="F669" s="7">
        <v>225</v>
      </c>
      <c r="G669" s="7">
        <v>22.5</v>
      </c>
      <c r="H669" s="7">
        <v>49.5</v>
      </c>
      <c r="S669" s="3">
        <v>297</v>
      </c>
      <c r="T669" t="str">
        <f t="shared" si="10"/>
        <v>625 SLATEFORD RD</v>
      </c>
    </row>
    <row r="670" spans="1:20" x14ac:dyDescent="0.25">
      <c r="A670">
        <v>3599554</v>
      </c>
      <c r="B670">
        <v>2021</v>
      </c>
      <c r="C670" t="s">
        <v>26</v>
      </c>
      <c r="D670">
        <v>625</v>
      </c>
      <c r="E670" t="s">
        <v>27</v>
      </c>
      <c r="F670" s="7">
        <v>225</v>
      </c>
      <c r="G670" s="7">
        <v>22.5</v>
      </c>
      <c r="H670" s="7">
        <v>49.5</v>
      </c>
      <c r="S670" s="3">
        <v>297</v>
      </c>
      <c r="T670" t="str">
        <f t="shared" si="10"/>
        <v>625 SLATEFORD RD</v>
      </c>
    </row>
    <row r="671" spans="1:20" x14ac:dyDescent="0.25">
      <c r="A671">
        <v>3615186</v>
      </c>
      <c r="B671">
        <v>2022</v>
      </c>
      <c r="C671" t="s">
        <v>26</v>
      </c>
      <c r="D671">
        <v>625</v>
      </c>
      <c r="E671" t="s">
        <v>27</v>
      </c>
      <c r="F671" s="7">
        <v>225</v>
      </c>
      <c r="G671" s="7">
        <v>22.5</v>
      </c>
      <c r="H671" s="7">
        <v>49.5</v>
      </c>
      <c r="S671" s="3">
        <v>297</v>
      </c>
      <c r="T671" t="str">
        <f t="shared" si="10"/>
        <v>625 SLATEFORD RD</v>
      </c>
    </row>
    <row r="672" spans="1:20" x14ac:dyDescent="0.25">
      <c r="A672">
        <v>3623452</v>
      </c>
      <c r="B672">
        <v>2023</v>
      </c>
      <c r="C672" t="s">
        <v>26</v>
      </c>
      <c r="D672">
        <v>625</v>
      </c>
      <c r="E672" t="s">
        <v>343</v>
      </c>
      <c r="F672" s="7">
        <v>485</v>
      </c>
      <c r="H672" s="7">
        <v>106.7</v>
      </c>
      <c r="S672" s="3">
        <v>598.95000000000005</v>
      </c>
      <c r="T672" t="str">
        <f t="shared" si="10"/>
        <v>625 SLATEFORD RD- MOBILE HOME</v>
      </c>
    </row>
    <row r="673" spans="1:20" x14ac:dyDescent="0.25">
      <c r="A673">
        <v>3784962</v>
      </c>
      <c r="B673">
        <v>2025</v>
      </c>
      <c r="C673" t="s">
        <v>26</v>
      </c>
      <c r="D673">
        <v>625</v>
      </c>
      <c r="E673" t="s">
        <v>27</v>
      </c>
      <c r="F673" s="7">
        <v>543.75</v>
      </c>
      <c r="H673" s="7">
        <v>119.63</v>
      </c>
      <c r="S673" s="3">
        <v>670.63</v>
      </c>
      <c r="T673" t="str">
        <f t="shared" si="10"/>
        <v>625 SLATEFORD RD</v>
      </c>
    </row>
    <row r="674" spans="1:20" x14ac:dyDescent="0.25">
      <c r="A674">
        <v>3762644</v>
      </c>
      <c r="B674">
        <v>2024</v>
      </c>
      <c r="C674" t="s">
        <v>26</v>
      </c>
      <c r="D674">
        <v>1965</v>
      </c>
      <c r="E674" t="s">
        <v>522</v>
      </c>
      <c r="F674" s="7">
        <v>512.75</v>
      </c>
      <c r="H674" s="7">
        <v>112.81</v>
      </c>
      <c r="S674" s="3">
        <v>632.80999999999995</v>
      </c>
      <c r="T674" t="str">
        <f t="shared" si="10"/>
        <v>1965 MOBILE HOME</v>
      </c>
    </row>
    <row r="675" spans="1:20" x14ac:dyDescent="0.25">
      <c r="A675">
        <v>3547575</v>
      </c>
      <c r="B675">
        <v>2019</v>
      </c>
      <c r="C675" t="s">
        <v>197</v>
      </c>
      <c r="D675">
        <v>625</v>
      </c>
      <c r="E675" t="s">
        <v>27</v>
      </c>
      <c r="F675" s="7">
        <v>225</v>
      </c>
      <c r="G675" s="7">
        <v>22.5</v>
      </c>
      <c r="H675" s="7">
        <v>49.5</v>
      </c>
      <c r="S675" s="3">
        <v>297</v>
      </c>
      <c r="T675" t="str">
        <f t="shared" si="10"/>
        <v>625 SLATEFORD RD</v>
      </c>
    </row>
    <row r="676" spans="1:20" x14ac:dyDescent="0.25">
      <c r="A676">
        <v>3615187</v>
      </c>
      <c r="B676">
        <v>2022</v>
      </c>
      <c r="C676" t="s">
        <v>278</v>
      </c>
      <c r="D676">
        <v>955</v>
      </c>
      <c r="E676" t="s">
        <v>279</v>
      </c>
      <c r="F676" s="7">
        <v>225</v>
      </c>
      <c r="G676" s="7">
        <v>22.5</v>
      </c>
      <c r="H676" s="7">
        <v>49.5</v>
      </c>
      <c r="S676" s="3">
        <v>297</v>
      </c>
      <c r="T676" t="str">
        <f t="shared" si="10"/>
        <v>955 JACOBY CREEK RD</v>
      </c>
    </row>
    <row r="677" spans="1:20" x14ac:dyDescent="0.25">
      <c r="A677">
        <v>3623454</v>
      </c>
      <c r="B677">
        <v>2023</v>
      </c>
      <c r="C677" t="s">
        <v>278</v>
      </c>
      <c r="D677">
        <v>955</v>
      </c>
      <c r="E677" t="s">
        <v>279</v>
      </c>
      <c r="F677" s="7">
        <v>485</v>
      </c>
      <c r="H677" s="7">
        <v>106.7</v>
      </c>
      <c r="S677" s="3">
        <v>598.95000000000005</v>
      </c>
      <c r="T677" t="str">
        <f t="shared" si="10"/>
        <v>955 JACOBY CREEK RD</v>
      </c>
    </row>
    <row r="678" spans="1:20" x14ac:dyDescent="0.25">
      <c r="A678">
        <v>3762435</v>
      </c>
      <c r="B678">
        <v>2024</v>
      </c>
      <c r="C678" t="s">
        <v>278</v>
      </c>
      <c r="D678">
        <v>955</v>
      </c>
      <c r="E678" t="s">
        <v>279</v>
      </c>
      <c r="F678" s="7">
        <v>512.75</v>
      </c>
      <c r="H678" s="7">
        <v>112.81</v>
      </c>
      <c r="S678" s="3">
        <v>632.80999999999995</v>
      </c>
      <c r="T678" t="str">
        <f t="shared" si="10"/>
        <v>955 JACOBY CREEK RD</v>
      </c>
    </row>
    <row r="679" spans="1:20" x14ac:dyDescent="0.25">
      <c r="A679">
        <v>3784354</v>
      </c>
      <c r="B679">
        <v>2025</v>
      </c>
      <c r="C679" t="s">
        <v>278</v>
      </c>
      <c r="D679">
        <v>955</v>
      </c>
      <c r="E679" t="s">
        <v>279</v>
      </c>
      <c r="F679" s="7">
        <v>543.75</v>
      </c>
      <c r="H679" s="7">
        <v>119.63</v>
      </c>
      <c r="S679" s="3">
        <v>670.63</v>
      </c>
      <c r="T679" t="str">
        <f t="shared" si="10"/>
        <v>955 JACOBY CREEK RD</v>
      </c>
    </row>
    <row r="680" spans="1:20" x14ac:dyDescent="0.25">
      <c r="A680">
        <v>3547576</v>
      </c>
      <c r="B680">
        <v>2019</v>
      </c>
      <c r="C680" t="s">
        <v>198</v>
      </c>
      <c r="D680">
        <v>109</v>
      </c>
      <c r="E680" t="s">
        <v>47</v>
      </c>
      <c r="F680" s="7">
        <v>225</v>
      </c>
      <c r="G680" s="7">
        <v>22.5</v>
      </c>
      <c r="H680" s="7">
        <v>49.5</v>
      </c>
      <c r="L680" s="7">
        <v>203</v>
      </c>
      <c r="R680" s="1">
        <v>44664</v>
      </c>
      <c r="S680" s="3">
        <v>94</v>
      </c>
      <c r="T680" t="str">
        <f t="shared" si="10"/>
        <v>109 LAKE MINSI DR</v>
      </c>
    </row>
    <row r="681" spans="1:20" x14ac:dyDescent="0.25">
      <c r="A681">
        <v>3576523</v>
      </c>
      <c r="B681">
        <v>2020</v>
      </c>
      <c r="C681" t="s">
        <v>198</v>
      </c>
      <c r="D681">
        <v>109</v>
      </c>
      <c r="E681" t="s">
        <v>47</v>
      </c>
      <c r="F681" s="7">
        <v>225</v>
      </c>
      <c r="G681" s="7">
        <v>22.5</v>
      </c>
      <c r="H681" s="7">
        <v>49.5</v>
      </c>
      <c r="S681" s="3">
        <v>297</v>
      </c>
      <c r="T681" t="str">
        <f t="shared" si="10"/>
        <v>109 LAKE MINSI DR</v>
      </c>
    </row>
    <row r="682" spans="1:20" x14ac:dyDescent="0.25">
      <c r="A682">
        <v>3599845</v>
      </c>
      <c r="B682">
        <v>2021</v>
      </c>
      <c r="C682" t="s">
        <v>198</v>
      </c>
      <c r="D682">
        <v>109</v>
      </c>
      <c r="E682" t="s">
        <v>47</v>
      </c>
      <c r="F682" s="7">
        <v>225</v>
      </c>
      <c r="G682" s="7">
        <v>22.5</v>
      </c>
      <c r="H682" s="7">
        <v>49.5</v>
      </c>
      <c r="S682" s="3">
        <v>297</v>
      </c>
      <c r="T682" t="str">
        <f t="shared" si="10"/>
        <v>109 LAKE MINSI DR</v>
      </c>
    </row>
    <row r="683" spans="1:20" x14ac:dyDescent="0.25">
      <c r="A683">
        <v>3615188</v>
      </c>
      <c r="B683">
        <v>2022</v>
      </c>
      <c r="C683" t="s">
        <v>198</v>
      </c>
      <c r="D683">
        <v>109</v>
      </c>
      <c r="E683" t="s">
        <v>47</v>
      </c>
      <c r="F683" s="7">
        <v>225</v>
      </c>
      <c r="G683" s="7">
        <v>22.5</v>
      </c>
      <c r="H683" s="7">
        <v>49.5</v>
      </c>
      <c r="I683" s="7">
        <v>150</v>
      </c>
      <c r="J683" s="7">
        <v>24.5</v>
      </c>
      <c r="K683" s="7">
        <v>50</v>
      </c>
      <c r="S683" s="3">
        <v>521.5</v>
      </c>
      <c r="T683" t="str">
        <f t="shared" si="10"/>
        <v>109 LAKE MINSI DR</v>
      </c>
    </row>
    <row r="684" spans="1:20" x14ac:dyDescent="0.25">
      <c r="A684">
        <v>3623456</v>
      </c>
      <c r="B684">
        <v>2023</v>
      </c>
      <c r="C684" t="s">
        <v>198</v>
      </c>
      <c r="D684">
        <v>109</v>
      </c>
      <c r="E684" t="s">
        <v>47</v>
      </c>
      <c r="F684" s="7">
        <v>485</v>
      </c>
      <c r="H684" s="7">
        <v>106.7</v>
      </c>
      <c r="S684" s="3">
        <v>598.95000000000005</v>
      </c>
      <c r="T684" t="str">
        <f t="shared" si="10"/>
        <v>109 LAKE MINSI DR</v>
      </c>
    </row>
    <row r="685" spans="1:20" x14ac:dyDescent="0.25">
      <c r="A685">
        <v>3762619</v>
      </c>
      <c r="B685">
        <v>2024</v>
      </c>
      <c r="C685" t="s">
        <v>198</v>
      </c>
      <c r="D685">
        <v>109</v>
      </c>
      <c r="E685" t="s">
        <v>47</v>
      </c>
      <c r="F685" s="7">
        <v>512.75</v>
      </c>
      <c r="H685" s="7">
        <v>112.81</v>
      </c>
      <c r="S685" s="3">
        <v>632.80999999999995</v>
      </c>
      <c r="T685" t="str">
        <f t="shared" si="10"/>
        <v>109 LAKE MINSI DR</v>
      </c>
    </row>
    <row r="686" spans="1:20" x14ac:dyDescent="0.25">
      <c r="A686">
        <v>3784686</v>
      </c>
      <c r="B686">
        <v>2025</v>
      </c>
      <c r="C686" t="s">
        <v>198</v>
      </c>
      <c r="D686">
        <v>109</v>
      </c>
      <c r="E686" t="s">
        <v>47</v>
      </c>
      <c r="F686" s="7">
        <v>543.75</v>
      </c>
      <c r="H686" s="7">
        <v>119.63</v>
      </c>
      <c r="S686" s="3">
        <v>670.63</v>
      </c>
      <c r="T686" t="str">
        <f t="shared" si="10"/>
        <v>109 LAKE MINSI DR</v>
      </c>
    </row>
    <row r="687" spans="1:20" x14ac:dyDescent="0.25">
      <c r="A687">
        <v>3623458</v>
      </c>
      <c r="B687">
        <v>2023</v>
      </c>
      <c r="C687" t="s">
        <v>344</v>
      </c>
      <c r="D687">
        <v>332</v>
      </c>
      <c r="E687" t="s">
        <v>53</v>
      </c>
      <c r="F687" s="7">
        <v>485</v>
      </c>
      <c r="H687" s="7">
        <v>106.7</v>
      </c>
      <c r="S687" s="3">
        <v>598.95000000000005</v>
      </c>
      <c r="T687" t="str">
        <f t="shared" si="10"/>
        <v>332 SHOOKTOWN RD</v>
      </c>
    </row>
    <row r="688" spans="1:20" x14ac:dyDescent="0.25">
      <c r="A688">
        <v>3762622</v>
      </c>
      <c r="B688">
        <v>2024</v>
      </c>
      <c r="C688" t="s">
        <v>344</v>
      </c>
      <c r="D688">
        <v>332</v>
      </c>
      <c r="E688" t="s">
        <v>53</v>
      </c>
      <c r="F688" s="7">
        <v>512.75</v>
      </c>
      <c r="H688" s="7">
        <v>112.81</v>
      </c>
      <c r="L688" s="7">
        <v>512.75</v>
      </c>
      <c r="N688" s="7">
        <v>7.25</v>
      </c>
      <c r="R688" s="1">
        <v>45770</v>
      </c>
      <c r="S688" s="3">
        <v>112.81</v>
      </c>
      <c r="T688" t="str">
        <f t="shared" si="10"/>
        <v>332 SHOOKTOWN RD</v>
      </c>
    </row>
    <row r="689" spans="1:20" x14ac:dyDescent="0.25">
      <c r="A689">
        <v>3481024</v>
      </c>
      <c r="B689">
        <v>2016</v>
      </c>
      <c r="C689" t="s">
        <v>56</v>
      </c>
      <c r="D689">
        <v>148</v>
      </c>
      <c r="E689" t="s">
        <v>57</v>
      </c>
      <c r="F689" s="7">
        <v>270</v>
      </c>
      <c r="G689" s="7">
        <v>71.55</v>
      </c>
      <c r="H689" s="7">
        <v>59.4</v>
      </c>
      <c r="I689" s="7">
        <v>150</v>
      </c>
      <c r="J689" s="7">
        <v>24.5</v>
      </c>
      <c r="S689" s="3">
        <v>575.45000000000005</v>
      </c>
      <c r="T689" t="str">
        <f t="shared" si="10"/>
        <v>148 LOIS LN</v>
      </c>
    </row>
    <row r="690" spans="1:20" x14ac:dyDescent="0.25">
      <c r="A690">
        <v>3520979</v>
      </c>
      <c r="B690">
        <v>2018</v>
      </c>
      <c r="C690" t="s">
        <v>56</v>
      </c>
      <c r="D690">
        <v>148</v>
      </c>
      <c r="E690" t="s">
        <v>57</v>
      </c>
      <c r="F690" s="7">
        <v>225</v>
      </c>
      <c r="G690" s="7">
        <v>22.5</v>
      </c>
      <c r="H690" s="7">
        <v>49.5</v>
      </c>
      <c r="S690" s="3">
        <v>297</v>
      </c>
      <c r="T690" t="str">
        <f t="shared" si="10"/>
        <v>148 LOIS LN</v>
      </c>
    </row>
    <row r="691" spans="1:20" x14ac:dyDescent="0.25">
      <c r="A691">
        <v>3784315</v>
      </c>
      <c r="B691">
        <v>2025</v>
      </c>
      <c r="C691" t="s">
        <v>567</v>
      </c>
      <c r="D691">
        <v>148</v>
      </c>
      <c r="E691" t="s">
        <v>57</v>
      </c>
      <c r="F691" s="7">
        <v>500</v>
      </c>
      <c r="H691" s="7">
        <v>110</v>
      </c>
      <c r="S691" s="3">
        <v>610</v>
      </c>
      <c r="T691" t="str">
        <f t="shared" si="10"/>
        <v>148 LOIS LN</v>
      </c>
    </row>
    <row r="692" spans="1:20" x14ac:dyDescent="0.25">
      <c r="A692">
        <v>3623459</v>
      </c>
      <c r="B692">
        <v>2023</v>
      </c>
      <c r="C692" t="s">
        <v>345</v>
      </c>
      <c r="D692">
        <v>253</v>
      </c>
      <c r="E692" t="s">
        <v>14</v>
      </c>
      <c r="F692" s="7">
        <v>485</v>
      </c>
      <c r="H692" s="7">
        <v>106.7</v>
      </c>
      <c r="S692" s="3">
        <v>598.95000000000005</v>
      </c>
      <c r="T692" t="str">
        <f t="shared" si="10"/>
        <v>253 JOHNSONVILLE RD</v>
      </c>
    </row>
    <row r="693" spans="1:20" x14ac:dyDescent="0.25">
      <c r="A693">
        <v>3615192</v>
      </c>
      <c r="B693">
        <v>2022</v>
      </c>
      <c r="C693" t="s">
        <v>280</v>
      </c>
      <c r="D693">
        <v>600</v>
      </c>
      <c r="E693" t="s">
        <v>32</v>
      </c>
      <c r="F693" s="7">
        <v>225</v>
      </c>
      <c r="G693" s="7">
        <v>22.5</v>
      </c>
      <c r="H693" s="7">
        <v>49.5</v>
      </c>
      <c r="L693" s="7">
        <v>225</v>
      </c>
      <c r="M693" s="7">
        <v>3.76</v>
      </c>
      <c r="R693" s="1">
        <v>46057</v>
      </c>
      <c r="S693" s="3">
        <v>68.239999999999995</v>
      </c>
      <c r="T693" t="str">
        <f t="shared" si="10"/>
        <v>600 POTOMAC ST</v>
      </c>
    </row>
    <row r="694" spans="1:20" x14ac:dyDescent="0.25">
      <c r="A694">
        <v>3623462</v>
      </c>
      <c r="B694">
        <v>2023</v>
      </c>
      <c r="C694" t="s">
        <v>280</v>
      </c>
      <c r="D694">
        <v>600</v>
      </c>
      <c r="E694" t="s">
        <v>32</v>
      </c>
      <c r="F694" s="7">
        <v>485</v>
      </c>
      <c r="H694" s="7">
        <v>106.7</v>
      </c>
      <c r="S694" s="3">
        <v>598.95000000000005</v>
      </c>
      <c r="T694" t="str">
        <f t="shared" si="10"/>
        <v>600 POTOMAC ST</v>
      </c>
    </row>
    <row r="695" spans="1:20" x14ac:dyDescent="0.25">
      <c r="A695">
        <v>3762514</v>
      </c>
      <c r="B695">
        <v>2024</v>
      </c>
      <c r="C695" t="s">
        <v>280</v>
      </c>
      <c r="D695">
        <v>600</v>
      </c>
      <c r="E695" t="s">
        <v>32</v>
      </c>
      <c r="F695" s="7">
        <v>512.75</v>
      </c>
      <c r="H695" s="7">
        <v>112.81</v>
      </c>
      <c r="S695" s="3">
        <v>632.80999999999995</v>
      </c>
      <c r="T695" t="str">
        <f t="shared" si="10"/>
        <v>600 POTOMAC ST</v>
      </c>
    </row>
    <row r="696" spans="1:20" x14ac:dyDescent="0.25">
      <c r="A696">
        <v>3784868</v>
      </c>
      <c r="B696">
        <v>2025</v>
      </c>
      <c r="C696" t="s">
        <v>280</v>
      </c>
      <c r="D696">
        <v>600</v>
      </c>
      <c r="E696" t="s">
        <v>32</v>
      </c>
      <c r="F696" s="7">
        <v>543.75</v>
      </c>
      <c r="H696" s="7">
        <v>119.63</v>
      </c>
      <c r="S696" s="3">
        <v>670.63</v>
      </c>
      <c r="T696" t="str">
        <f t="shared" si="10"/>
        <v>600 POTOMAC ST</v>
      </c>
    </row>
    <row r="697" spans="1:20" x14ac:dyDescent="0.25">
      <c r="A697">
        <v>3623464</v>
      </c>
      <c r="B697">
        <v>2023</v>
      </c>
      <c r="C697" t="s">
        <v>346</v>
      </c>
      <c r="D697">
        <v>290</v>
      </c>
      <c r="E697" t="s">
        <v>53</v>
      </c>
      <c r="F697" s="7">
        <v>485</v>
      </c>
      <c r="H697" s="7">
        <v>106.7</v>
      </c>
      <c r="S697" s="3">
        <v>598.95000000000005</v>
      </c>
      <c r="T697" t="str">
        <f t="shared" si="10"/>
        <v>290 SHOOKTOWN RD</v>
      </c>
    </row>
    <row r="698" spans="1:20" x14ac:dyDescent="0.25">
      <c r="A698">
        <v>3784697</v>
      </c>
      <c r="B698">
        <v>2025</v>
      </c>
      <c r="C698" t="s">
        <v>346</v>
      </c>
      <c r="D698">
        <v>290</v>
      </c>
      <c r="E698" t="s">
        <v>53</v>
      </c>
      <c r="F698" s="7">
        <v>543.75</v>
      </c>
      <c r="H698" s="7">
        <v>119.63</v>
      </c>
      <c r="S698" s="3">
        <v>670.63</v>
      </c>
      <c r="T698" t="str">
        <f t="shared" si="10"/>
        <v>290 SHOOKTOWN RD</v>
      </c>
    </row>
    <row r="699" spans="1:20" x14ac:dyDescent="0.25">
      <c r="A699">
        <v>3478832</v>
      </c>
      <c r="B699">
        <v>2015</v>
      </c>
      <c r="C699" t="s">
        <v>28</v>
      </c>
      <c r="D699">
        <v>2176</v>
      </c>
      <c r="E699" t="s">
        <v>1</v>
      </c>
      <c r="F699" s="7">
        <v>188.45</v>
      </c>
      <c r="G699" s="7">
        <v>71.55</v>
      </c>
      <c r="H699" s="7">
        <v>41.46</v>
      </c>
      <c r="L699" s="7">
        <v>188.45</v>
      </c>
      <c r="M699" s="7">
        <v>1.55</v>
      </c>
      <c r="R699" s="1">
        <v>46001</v>
      </c>
      <c r="S699" s="3">
        <v>111.46</v>
      </c>
      <c r="T699" t="str">
        <f t="shared" si="10"/>
        <v>2176 RIDGE RD</v>
      </c>
    </row>
    <row r="700" spans="1:20" x14ac:dyDescent="0.25">
      <c r="A700">
        <v>3481026</v>
      </c>
      <c r="B700">
        <v>2016</v>
      </c>
      <c r="C700" t="s">
        <v>28</v>
      </c>
      <c r="D700">
        <v>2176</v>
      </c>
      <c r="E700" t="s">
        <v>1</v>
      </c>
      <c r="F700" s="7">
        <v>270</v>
      </c>
      <c r="G700" s="7">
        <v>71.55</v>
      </c>
      <c r="H700" s="7">
        <v>59.4</v>
      </c>
      <c r="L700" s="7">
        <v>190</v>
      </c>
      <c r="R700" s="1">
        <v>46001</v>
      </c>
      <c r="S700" s="3">
        <v>210.95</v>
      </c>
      <c r="T700" t="str">
        <f t="shared" si="10"/>
        <v>2176 RIDGE RD</v>
      </c>
    </row>
    <row r="701" spans="1:20" x14ac:dyDescent="0.25">
      <c r="A701">
        <v>3501147</v>
      </c>
      <c r="B701">
        <v>2017</v>
      </c>
      <c r="C701" t="s">
        <v>28</v>
      </c>
      <c r="D701">
        <v>2176</v>
      </c>
      <c r="E701" t="s">
        <v>1</v>
      </c>
      <c r="F701" s="7">
        <v>270</v>
      </c>
      <c r="G701" s="7">
        <v>71.55</v>
      </c>
      <c r="H701" s="7">
        <v>59.4</v>
      </c>
      <c r="L701" s="7">
        <v>165</v>
      </c>
      <c r="R701" s="1">
        <v>46001</v>
      </c>
      <c r="S701" s="3">
        <v>235.95</v>
      </c>
      <c r="T701" t="str">
        <f t="shared" si="10"/>
        <v>2176 RIDGE RD</v>
      </c>
    </row>
    <row r="702" spans="1:20" x14ac:dyDescent="0.25">
      <c r="A702">
        <v>3547582</v>
      </c>
      <c r="B702">
        <v>2019</v>
      </c>
      <c r="C702" t="s">
        <v>28</v>
      </c>
      <c r="D702">
        <v>2176</v>
      </c>
      <c r="E702" t="s">
        <v>1</v>
      </c>
      <c r="F702" s="7">
        <v>225</v>
      </c>
      <c r="G702" s="7">
        <v>22.5</v>
      </c>
      <c r="H702" s="7">
        <v>49.5</v>
      </c>
      <c r="L702" s="7">
        <v>90</v>
      </c>
      <c r="R702" s="1">
        <v>46001</v>
      </c>
      <c r="S702" s="3">
        <v>207</v>
      </c>
      <c r="T702" t="str">
        <f t="shared" si="10"/>
        <v>2176 RIDGE RD</v>
      </c>
    </row>
    <row r="703" spans="1:20" x14ac:dyDescent="0.25">
      <c r="A703">
        <v>3520982</v>
      </c>
      <c r="B703">
        <v>2018</v>
      </c>
      <c r="C703" t="s">
        <v>162</v>
      </c>
      <c r="D703">
        <v>2176</v>
      </c>
      <c r="E703" t="s">
        <v>1</v>
      </c>
      <c r="F703" s="7">
        <v>225</v>
      </c>
      <c r="G703" s="7">
        <v>22.5</v>
      </c>
      <c r="H703" s="7">
        <v>49.5</v>
      </c>
      <c r="L703" s="7">
        <v>115</v>
      </c>
      <c r="R703" s="1">
        <v>46001</v>
      </c>
      <c r="S703" s="3">
        <v>182</v>
      </c>
      <c r="T703" t="str">
        <f t="shared" si="10"/>
        <v>2176 RIDGE RD</v>
      </c>
    </row>
    <row r="704" spans="1:20" x14ac:dyDescent="0.25">
      <c r="A704">
        <v>3784187</v>
      </c>
      <c r="B704">
        <v>2025</v>
      </c>
      <c r="C704" t="s">
        <v>553</v>
      </c>
      <c r="D704">
        <v>696</v>
      </c>
      <c r="E704" t="s">
        <v>554</v>
      </c>
      <c r="F704" s="7">
        <v>543.75</v>
      </c>
      <c r="H704" s="7">
        <v>119.63</v>
      </c>
      <c r="S704" s="3">
        <v>670.63</v>
      </c>
      <c r="T704" t="str">
        <f t="shared" si="10"/>
        <v>696 BRUGLER DR</v>
      </c>
    </row>
    <row r="705" spans="1:20" x14ac:dyDescent="0.25">
      <c r="A705">
        <v>3623469</v>
      </c>
      <c r="B705">
        <v>2023</v>
      </c>
      <c r="C705" t="s">
        <v>347</v>
      </c>
      <c r="D705">
        <v>124</v>
      </c>
      <c r="E705" t="s">
        <v>273</v>
      </c>
      <c r="F705" s="7">
        <v>485</v>
      </c>
      <c r="H705" s="7">
        <v>106.7</v>
      </c>
      <c r="S705" s="3">
        <v>598.95000000000005</v>
      </c>
      <c r="T705" t="str">
        <f t="shared" si="10"/>
        <v>124 GLORIA CT</v>
      </c>
    </row>
    <row r="706" spans="1:20" x14ac:dyDescent="0.25">
      <c r="A706">
        <v>3762505</v>
      </c>
      <c r="B706">
        <v>2024</v>
      </c>
      <c r="C706" t="s">
        <v>347</v>
      </c>
      <c r="D706">
        <v>124</v>
      </c>
      <c r="E706" t="s">
        <v>273</v>
      </c>
      <c r="F706" s="7">
        <v>512.75</v>
      </c>
      <c r="H706" s="7">
        <v>112.81</v>
      </c>
      <c r="S706" s="3">
        <v>632.80999999999995</v>
      </c>
      <c r="T706" t="str">
        <f t="shared" si="10"/>
        <v>124 GLORIA CT</v>
      </c>
    </row>
    <row r="707" spans="1:20" x14ac:dyDescent="0.25">
      <c r="A707">
        <v>3784858</v>
      </c>
      <c r="B707">
        <v>2025</v>
      </c>
      <c r="C707" t="s">
        <v>347</v>
      </c>
      <c r="D707">
        <v>124</v>
      </c>
      <c r="E707" t="s">
        <v>273</v>
      </c>
      <c r="F707" s="7">
        <v>543.75</v>
      </c>
      <c r="H707" s="7">
        <v>119.63</v>
      </c>
      <c r="S707" s="3">
        <v>670.63</v>
      </c>
      <c r="T707" t="str">
        <f t="shared" si="10"/>
        <v>124 GLORIA CT</v>
      </c>
    </row>
    <row r="708" spans="1:20" x14ac:dyDescent="0.25">
      <c r="A708">
        <v>3784736</v>
      </c>
      <c r="B708">
        <v>2025</v>
      </c>
      <c r="C708" t="s">
        <v>624</v>
      </c>
      <c r="D708">
        <v>1513</v>
      </c>
      <c r="E708" t="s">
        <v>47</v>
      </c>
      <c r="F708" s="7">
        <v>543.75</v>
      </c>
      <c r="H708" s="7">
        <v>119.63</v>
      </c>
      <c r="S708" s="3">
        <v>670.63</v>
      </c>
      <c r="T708" t="str">
        <f t="shared" si="10"/>
        <v>1513 LAKE MINSI DR</v>
      </c>
    </row>
    <row r="709" spans="1:20" x14ac:dyDescent="0.25">
      <c r="A709">
        <v>3623471</v>
      </c>
      <c r="B709">
        <v>2023</v>
      </c>
      <c r="C709" t="s">
        <v>348</v>
      </c>
      <c r="D709">
        <v>33</v>
      </c>
      <c r="E709" t="s">
        <v>221</v>
      </c>
      <c r="F709" s="7">
        <v>485</v>
      </c>
      <c r="H709" s="7">
        <v>106.7</v>
      </c>
      <c r="S709" s="3">
        <v>598.95000000000005</v>
      </c>
      <c r="T709" t="str">
        <f t="shared" si="10"/>
        <v>33 JACOBY RUN RD</v>
      </c>
    </row>
    <row r="710" spans="1:20" x14ac:dyDescent="0.25">
      <c r="A710">
        <v>3784200</v>
      </c>
      <c r="B710">
        <v>2025</v>
      </c>
      <c r="C710" t="s">
        <v>562</v>
      </c>
      <c r="D710">
        <v>74</v>
      </c>
      <c r="E710" t="s">
        <v>161</v>
      </c>
      <c r="F710" s="7">
        <v>840.39</v>
      </c>
      <c r="H710" s="7">
        <v>184.89</v>
      </c>
      <c r="S710" s="3">
        <v>1032.53</v>
      </c>
      <c r="T710" t="str">
        <f t="shared" ref="T710:T773" si="11">D710&amp; " "&amp;E710</f>
        <v>74 CAROLEE LN</v>
      </c>
    </row>
    <row r="711" spans="1:20" x14ac:dyDescent="0.25">
      <c r="A711">
        <v>3762543</v>
      </c>
      <c r="B711">
        <v>2024</v>
      </c>
      <c r="C711" t="s">
        <v>501</v>
      </c>
      <c r="D711">
        <v>1175</v>
      </c>
      <c r="E711" t="s">
        <v>235</v>
      </c>
      <c r="F711" s="7">
        <v>512.75</v>
      </c>
      <c r="H711" s="7">
        <v>112.81</v>
      </c>
      <c r="L711" s="7">
        <v>512.75</v>
      </c>
      <c r="N711" s="7">
        <v>108.92</v>
      </c>
      <c r="R711" s="1">
        <v>46050</v>
      </c>
      <c r="S711" s="3">
        <v>11.14</v>
      </c>
      <c r="T711" t="str">
        <f t="shared" si="11"/>
        <v>1175 TURKEY RIDGE RD</v>
      </c>
    </row>
    <row r="712" spans="1:20" x14ac:dyDescent="0.25">
      <c r="A712">
        <v>3784904</v>
      </c>
      <c r="B712">
        <v>2025</v>
      </c>
      <c r="C712" t="s">
        <v>501</v>
      </c>
      <c r="D712">
        <v>1175</v>
      </c>
      <c r="E712" t="s">
        <v>235</v>
      </c>
      <c r="F712" s="7">
        <v>543.75</v>
      </c>
      <c r="H712" s="7">
        <v>119.63</v>
      </c>
      <c r="S712" s="3">
        <v>670.63</v>
      </c>
      <c r="T712" t="str">
        <f t="shared" si="11"/>
        <v>1175 TURKEY RIDGE RD</v>
      </c>
    </row>
    <row r="713" spans="1:20" x14ac:dyDescent="0.25">
      <c r="A713">
        <v>3762495</v>
      </c>
      <c r="B713">
        <v>2024</v>
      </c>
      <c r="C713" t="s">
        <v>486</v>
      </c>
      <c r="D713">
        <v>1013</v>
      </c>
      <c r="E713" t="s">
        <v>487</v>
      </c>
      <c r="F713" s="7">
        <v>512.75</v>
      </c>
      <c r="H713" s="7">
        <v>112.81</v>
      </c>
      <c r="S713" s="3">
        <v>632.80999999999995</v>
      </c>
      <c r="T713" t="str">
        <f t="shared" si="11"/>
        <v>1013 SUNSET DR</v>
      </c>
    </row>
    <row r="714" spans="1:20" x14ac:dyDescent="0.25">
      <c r="A714">
        <v>3623481</v>
      </c>
      <c r="B714">
        <v>2023</v>
      </c>
      <c r="C714" t="s">
        <v>349</v>
      </c>
      <c r="D714">
        <v>580</v>
      </c>
      <c r="E714" t="s">
        <v>350</v>
      </c>
      <c r="F714" s="7">
        <v>485</v>
      </c>
      <c r="H714" s="7">
        <v>106.7</v>
      </c>
      <c r="S714" s="3">
        <v>598.95000000000005</v>
      </c>
      <c r="T714" t="str">
        <f t="shared" si="11"/>
        <v>580 CENTERVILLE RD</v>
      </c>
    </row>
    <row r="715" spans="1:20" x14ac:dyDescent="0.25">
      <c r="A715">
        <v>3762485</v>
      </c>
      <c r="B715">
        <v>2024</v>
      </c>
      <c r="C715" t="s">
        <v>485</v>
      </c>
      <c r="D715">
        <v>580</v>
      </c>
      <c r="E715" t="s">
        <v>350</v>
      </c>
      <c r="F715" s="7">
        <v>512.75</v>
      </c>
      <c r="H715" s="7">
        <v>112.81</v>
      </c>
      <c r="S715" s="3">
        <v>632.80999999999995</v>
      </c>
      <c r="T715" t="str">
        <f t="shared" si="11"/>
        <v>580 CENTERVILLE RD</v>
      </c>
    </row>
    <row r="716" spans="1:20" x14ac:dyDescent="0.25">
      <c r="A716">
        <v>3784818</v>
      </c>
      <c r="B716">
        <v>2025</v>
      </c>
      <c r="C716" t="s">
        <v>485</v>
      </c>
      <c r="D716">
        <v>580</v>
      </c>
      <c r="E716" t="s">
        <v>350</v>
      </c>
      <c r="F716" s="7">
        <v>543.75</v>
      </c>
      <c r="H716" s="7">
        <v>119.63</v>
      </c>
      <c r="S716" s="3">
        <v>670.63</v>
      </c>
      <c r="T716" t="str">
        <f t="shared" si="11"/>
        <v>580 CENTERVILLE RD</v>
      </c>
    </row>
    <row r="717" spans="1:20" x14ac:dyDescent="0.25">
      <c r="A717">
        <v>3762643</v>
      </c>
      <c r="B717">
        <v>2024</v>
      </c>
      <c r="C717" t="s">
        <v>521</v>
      </c>
      <c r="D717">
        <v>618</v>
      </c>
      <c r="E717" t="s">
        <v>27</v>
      </c>
      <c r="F717" s="7">
        <v>512.75</v>
      </c>
      <c r="H717" s="7">
        <v>112.81</v>
      </c>
      <c r="S717" s="3">
        <v>632.80999999999995</v>
      </c>
      <c r="T717" t="str">
        <f t="shared" si="11"/>
        <v>618 SLATEFORD RD</v>
      </c>
    </row>
    <row r="718" spans="1:20" x14ac:dyDescent="0.25">
      <c r="A718">
        <v>3784960</v>
      </c>
      <c r="B718">
        <v>2025</v>
      </c>
      <c r="C718" t="s">
        <v>521</v>
      </c>
      <c r="D718">
        <v>618</v>
      </c>
      <c r="E718" t="s">
        <v>27</v>
      </c>
      <c r="F718" s="7">
        <v>543.75</v>
      </c>
      <c r="H718" s="7">
        <v>119.63</v>
      </c>
      <c r="S718" s="3">
        <v>670.63</v>
      </c>
      <c r="T718" t="str">
        <f t="shared" si="11"/>
        <v>618 SLATEFORD RD</v>
      </c>
    </row>
    <row r="719" spans="1:20" x14ac:dyDescent="0.25">
      <c r="A719">
        <v>3762641</v>
      </c>
      <c r="B719">
        <v>2024</v>
      </c>
      <c r="C719" t="s">
        <v>521</v>
      </c>
      <c r="D719">
        <v>620</v>
      </c>
      <c r="E719" t="s">
        <v>27</v>
      </c>
      <c r="F719" s="7">
        <v>512.75</v>
      </c>
      <c r="H719" s="7">
        <v>112.81</v>
      </c>
      <c r="S719" s="3">
        <v>632.80999999999995</v>
      </c>
      <c r="T719" t="str">
        <f t="shared" si="11"/>
        <v>620 SLATEFORD RD</v>
      </c>
    </row>
    <row r="720" spans="1:20" x14ac:dyDescent="0.25">
      <c r="A720">
        <v>3784959</v>
      </c>
      <c r="B720">
        <v>2025</v>
      </c>
      <c r="C720" t="s">
        <v>521</v>
      </c>
      <c r="D720">
        <v>620</v>
      </c>
      <c r="E720" t="s">
        <v>27</v>
      </c>
      <c r="F720" s="7">
        <v>543.75</v>
      </c>
      <c r="H720" s="7">
        <v>119.63</v>
      </c>
      <c r="S720" s="3">
        <v>670.63</v>
      </c>
      <c r="T720" t="str">
        <f t="shared" si="11"/>
        <v>620 SLATEFORD RD</v>
      </c>
    </row>
    <row r="721" spans="1:20" x14ac:dyDescent="0.25">
      <c r="A721">
        <v>3547590</v>
      </c>
      <c r="B721">
        <v>2019</v>
      </c>
      <c r="C721" t="s">
        <v>199</v>
      </c>
      <c r="D721">
        <v>2277</v>
      </c>
      <c r="E721" t="s">
        <v>195</v>
      </c>
      <c r="F721" s="7">
        <v>225</v>
      </c>
      <c r="G721" s="7">
        <v>22.5</v>
      </c>
      <c r="H721" s="7">
        <v>49.5</v>
      </c>
      <c r="S721" s="3">
        <v>297</v>
      </c>
      <c r="T721" t="str">
        <f t="shared" si="11"/>
        <v>2277 KOVAR LN</v>
      </c>
    </row>
    <row r="722" spans="1:20" x14ac:dyDescent="0.25">
      <c r="A722">
        <v>3623484</v>
      </c>
      <c r="B722">
        <v>2023</v>
      </c>
      <c r="C722" t="s">
        <v>199</v>
      </c>
      <c r="D722">
        <v>2277</v>
      </c>
      <c r="E722" t="s">
        <v>195</v>
      </c>
      <c r="F722" s="7">
        <v>485</v>
      </c>
      <c r="H722" s="7">
        <v>106.7</v>
      </c>
      <c r="S722" s="3">
        <v>598.95000000000005</v>
      </c>
      <c r="T722" t="str">
        <f t="shared" si="11"/>
        <v>2277 KOVAR LN</v>
      </c>
    </row>
    <row r="723" spans="1:20" x14ac:dyDescent="0.25">
      <c r="A723">
        <v>3576528</v>
      </c>
      <c r="B723">
        <v>2020</v>
      </c>
      <c r="C723" t="s">
        <v>234</v>
      </c>
      <c r="D723">
        <v>236</v>
      </c>
      <c r="E723" t="s">
        <v>53</v>
      </c>
      <c r="F723" s="7">
        <v>225</v>
      </c>
      <c r="G723" s="7">
        <v>22.5</v>
      </c>
      <c r="H723" s="7">
        <v>49.5</v>
      </c>
      <c r="I723" s="7">
        <v>150</v>
      </c>
      <c r="J723" s="7">
        <v>24.5</v>
      </c>
      <c r="K723" s="7">
        <v>50</v>
      </c>
      <c r="S723" s="3">
        <v>521.5</v>
      </c>
      <c r="T723" t="str">
        <f t="shared" si="11"/>
        <v>236 SHOOKTOWN RD</v>
      </c>
    </row>
    <row r="724" spans="1:20" x14ac:dyDescent="0.25">
      <c r="A724">
        <v>3762471</v>
      </c>
      <c r="B724">
        <v>2024</v>
      </c>
      <c r="C724" t="s">
        <v>480</v>
      </c>
      <c r="D724">
        <v>3514</v>
      </c>
      <c r="E724" t="s">
        <v>45</v>
      </c>
      <c r="F724" s="7">
        <v>512.75</v>
      </c>
      <c r="H724" s="7">
        <v>112.81</v>
      </c>
      <c r="L724" s="7">
        <v>512.75</v>
      </c>
      <c r="N724" s="7">
        <v>7.25</v>
      </c>
      <c r="R724" s="1">
        <v>45770</v>
      </c>
      <c r="S724" s="3">
        <v>112.81</v>
      </c>
      <c r="T724" t="str">
        <f t="shared" si="11"/>
        <v>3514 RIVER RD</v>
      </c>
    </row>
    <row r="725" spans="1:20" x14ac:dyDescent="0.25">
      <c r="A725">
        <v>3784659</v>
      </c>
      <c r="B725">
        <v>2025</v>
      </c>
      <c r="C725" t="s">
        <v>480</v>
      </c>
      <c r="D725">
        <v>3514</v>
      </c>
      <c r="E725" t="s">
        <v>45</v>
      </c>
      <c r="F725" s="7">
        <v>543.75</v>
      </c>
      <c r="H725" s="7">
        <v>119.63</v>
      </c>
      <c r="S725" s="3">
        <v>670.63</v>
      </c>
      <c r="T725" t="str">
        <f t="shared" si="11"/>
        <v>3514 RIVER RD</v>
      </c>
    </row>
    <row r="726" spans="1:20" x14ac:dyDescent="0.25">
      <c r="A726">
        <v>3762355</v>
      </c>
      <c r="B726">
        <v>2024</v>
      </c>
      <c r="C726" t="s">
        <v>351</v>
      </c>
      <c r="D726">
        <v>156</v>
      </c>
      <c r="E726" t="s">
        <v>57</v>
      </c>
      <c r="F726" s="7">
        <v>512.75</v>
      </c>
      <c r="H726" s="7">
        <v>112.81</v>
      </c>
      <c r="S726" s="3">
        <v>632.80999999999995</v>
      </c>
      <c r="T726" t="str">
        <f t="shared" si="11"/>
        <v>156 LOIS LN</v>
      </c>
    </row>
    <row r="727" spans="1:20" x14ac:dyDescent="0.25">
      <c r="A727">
        <v>3623486</v>
      </c>
      <c r="B727">
        <v>20223</v>
      </c>
      <c r="C727" t="s">
        <v>351</v>
      </c>
      <c r="D727">
        <v>156</v>
      </c>
      <c r="E727" t="s">
        <v>57</v>
      </c>
      <c r="F727" s="7">
        <v>485</v>
      </c>
      <c r="H727" s="7">
        <v>106.7</v>
      </c>
      <c r="L727" s="7">
        <v>75</v>
      </c>
      <c r="R727" s="1">
        <v>46052</v>
      </c>
      <c r="S727" s="3">
        <v>523.95000000000005</v>
      </c>
      <c r="T727" t="str">
        <f t="shared" si="11"/>
        <v>156 LOIS LN</v>
      </c>
    </row>
    <row r="728" spans="1:20" x14ac:dyDescent="0.25">
      <c r="A728">
        <v>3623487</v>
      </c>
      <c r="B728">
        <v>2023</v>
      </c>
      <c r="C728" t="s">
        <v>352</v>
      </c>
      <c r="D728">
        <v>733</v>
      </c>
      <c r="E728" t="s">
        <v>70</v>
      </c>
      <c r="F728" s="7">
        <v>485</v>
      </c>
      <c r="H728" s="7">
        <v>106.7</v>
      </c>
      <c r="S728" s="3">
        <v>598.95000000000005</v>
      </c>
      <c r="T728" t="str">
        <f t="shared" si="11"/>
        <v>733 S DELAWARE DR</v>
      </c>
    </row>
    <row r="729" spans="1:20" x14ac:dyDescent="0.25">
      <c r="A729">
        <v>3762394</v>
      </c>
      <c r="B729">
        <v>2024</v>
      </c>
      <c r="C729" t="s">
        <v>455</v>
      </c>
      <c r="D729">
        <v>475</v>
      </c>
      <c r="E729" t="s">
        <v>296</v>
      </c>
      <c r="F729" s="7">
        <v>512.75</v>
      </c>
      <c r="H729" s="7">
        <v>112.81</v>
      </c>
      <c r="L729" s="7">
        <v>512.75</v>
      </c>
      <c r="N729" s="7">
        <v>87.25</v>
      </c>
      <c r="R729" s="1">
        <v>46036</v>
      </c>
      <c r="S729" s="3">
        <v>32.81</v>
      </c>
      <c r="T729" t="str">
        <f t="shared" si="11"/>
        <v>475 ECHO LAKE DR</v>
      </c>
    </row>
    <row r="730" spans="1:20" x14ac:dyDescent="0.25">
      <c r="A730">
        <v>3784738</v>
      </c>
      <c r="B730">
        <v>2025</v>
      </c>
      <c r="C730" t="s">
        <v>455</v>
      </c>
      <c r="D730">
        <v>475</v>
      </c>
      <c r="E730" t="s">
        <v>296</v>
      </c>
      <c r="F730" s="7">
        <v>543.75</v>
      </c>
      <c r="H730" s="7">
        <v>119.63</v>
      </c>
      <c r="S730" s="3">
        <v>670.63</v>
      </c>
      <c r="T730" t="str">
        <f t="shared" si="11"/>
        <v>475 ECHO LAKE DR</v>
      </c>
    </row>
    <row r="731" spans="1:20" x14ac:dyDescent="0.25">
      <c r="A731">
        <v>3520992</v>
      </c>
      <c r="B731">
        <v>2018</v>
      </c>
      <c r="C731" t="s">
        <v>163</v>
      </c>
      <c r="D731">
        <v>367</v>
      </c>
      <c r="E731" t="s">
        <v>21</v>
      </c>
      <c r="F731" s="7">
        <v>225</v>
      </c>
      <c r="G731" s="7">
        <v>22.5</v>
      </c>
      <c r="H731" s="7">
        <v>49.5</v>
      </c>
      <c r="S731" s="3">
        <v>297</v>
      </c>
      <c r="T731" t="str">
        <f t="shared" si="11"/>
        <v>367 LAUREL HILL RD</v>
      </c>
    </row>
    <row r="732" spans="1:20" x14ac:dyDescent="0.25">
      <c r="A732">
        <v>3547593</v>
      </c>
      <c r="B732">
        <v>2019</v>
      </c>
      <c r="C732" t="s">
        <v>163</v>
      </c>
      <c r="D732">
        <v>367</v>
      </c>
      <c r="E732" t="s">
        <v>21</v>
      </c>
      <c r="F732" s="7">
        <v>225</v>
      </c>
      <c r="G732" s="7">
        <v>22.5</v>
      </c>
      <c r="H732" s="7">
        <v>49.5</v>
      </c>
      <c r="S732" s="3">
        <v>297</v>
      </c>
      <c r="T732" t="str">
        <f t="shared" si="11"/>
        <v>367 LAUREL HILL RD</v>
      </c>
    </row>
    <row r="733" spans="1:20" x14ac:dyDescent="0.25">
      <c r="A733">
        <v>3623489</v>
      </c>
      <c r="B733">
        <v>2023</v>
      </c>
      <c r="C733" t="s">
        <v>163</v>
      </c>
      <c r="D733">
        <v>367</v>
      </c>
      <c r="E733" t="s">
        <v>21</v>
      </c>
      <c r="F733" s="7">
        <v>485</v>
      </c>
      <c r="H733" s="7">
        <v>106.7</v>
      </c>
      <c r="S733" s="3">
        <v>598.95000000000005</v>
      </c>
      <c r="T733" t="str">
        <f t="shared" si="11"/>
        <v>367 LAUREL HILL RD</v>
      </c>
    </row>
    <row r="734" spans="1:20" x14ac:dyDescent="0.25">
      <c r="A734">
        <v>3623490</v>
      </c>
      <c r="B734">
        <v>2023</v>
      </c>
      <c r="C734" t="s">
        <v>163</v>
      </c>
      <c r="D734">
        <v>367</v>
      </c>
      <c r="E734" t="s">
        <v>21</v>
      </c>
      <c r="F734" s="7">
        <v>187</v>
      </c>
      <c r="H734" s="7">
        <v>41.14</v>
      </c>
      <c r="S734" s="3">
        <v>228.14</v>
      </c>
      <c r="T734" t="str">
        <f t="shared" si="11"/>
        <v>367 LAUREL HILL RD</v>
      </c>
    </row>
    <row r="735" spans="1:20" x14ac:dyDescent="0.25">
      <c r="A735">
        <v>3784169</v>
      </c>
      <c r="B735">
        <v>2025</v>
      </c>
      <c r="C735" t="s">
        <v>163</v>
      </c>
      <c r="D735">
        <v>367</v>
      </c>
      <c r="E735" t="s">
        <v>21</v>
      </c>
      <c r="F735" s="7">
        <v>840.39</v>
      </c>
      <c r="H735" s="7">
        <v>184.89</v>
      </c>
      <c r="S735" s="3">
        <v>1032.53</v>
      </c>
      <c r="T735" t="str">
        <f t="shared" si="11"/>
        <v>367 LAUREL HILL RD</v>
      </c>
    </row>
    <row r="736" spans="1:20" x14ac:dyDescent="0.25">
      <c r="A736">
        <v>3501166</v>
      </c>
      <c r="B736">
        <v>2017</v>
      </c>
      <c r="C736" t="s">
        <v>120</v>
      </c>
      <c r="D736">
        <v>367</v>
      </c>
      <c r="E736" t="s">
        <v>21</v>
      </c>
      <c r="F736" s="7">
        <v>270</v>
      </c>
      <c r="G736" s="7">
        <v>71.55</v>
      </c>
      <c r="H736" s="7">
        <v>59.4</v>
      </c>
      <c r="K736" s="7">
        <v>50</v>
      </c>
      <c r="S736" s="3">
        <v>450.95</v>
      </c>
      <c r="T736" t="str">
        <f t="shared" si="11"/>
        <v>367 LAUREL HILL RD</v>
      </c>
    </row>
    <row r="737" spans="1:20" x14ac:dyDescent="0.25">
      <c r="A737">
        <v>3784805</v>
      </c>
      <c r="B737">
        <v>2025</v>
      </c>
      <c r="C737" t="s">
        <v>642</v>
      </c>
      <c r="D737">
        <v>145</v>
      </c>
      <c r="E737" t="s">
        <v>176</v>
      </c>
      <c r="F737" s="7">
        <v>543.75</v>
      </c>
      <c r="H737" s="7">
        <v>119.63</v>
      </c>
      <c r="S737" s="3">
        <v>670.63</v>
      </c>
      <c r="T737" t="str">
        <f t="shared" si="11"/>
        <v>145 REIMER RD</v>
      </c>
    </row>
    <row r="738" spans="1:20" x14ac:dyDescent="0.25">
      <c r="A738">
        <v>3531263</v>
      </c>
      <c r="B738">
        <v>2018</v>
      </c>
      <c r="C738" t="s">
        <v>175</v>
      </c>
      <c r="D738">
        <v>145</v>
      </c>
      <c r="E738" t="s">
        <v>176</v>
      </c>
      <c r="F738" s="7">
        <v>225</v>
      </c>
      <c r="G738" s="7">
        <v>22.5</v>
      </c>
      <c r="H738" s="7">
        <v>49.5</v>
      </c>
      <c r="K738" s="7">
        <v>50</v>
      </c>
      <c r="S738" s="3">
        <v>347</v>
      </c>
      <c r="T738" t="str">
        <f t="shared" si="11"/>
        <v>145 REIMER RD</v>
      </c>
    </row>
    <row r="739" spans="1:20" x14ac:dyDescent="0.25">
      <c r="A739">
        <v>3547594</v>
      </c>
      <c r="B739">
        <v>2019</v>
      </c>
      <c r="C739" t="s">
        <v>175</v>
      </c>
      <c r="D739">
        <v>145</v>
      </c>
      <c r="E739" t="s">
        <v>176</v>
      </c>
      <c r="F739" s="7">
        <v>225</v>
      </c>
      <c r="G739" s="7">
        <v>22.5</v>
      </c>
      <c r="H739" s="7">
        <v>49.5</v>
      </c>
      <c r="S739" s="3">
        <v>297</v>
      </c>
      <c r="T739" t="str">
        <f t="shared" si="11"/>
        <v>145 REIMER RD</v>
      </c>
    </row>
    <row r="740" spans="1:20" x14ac:dyDescent="0.25">
      <c r="A740">
        <v>3576531</v>
      </c>
      <c r="B740">
        <v>2020</v>
      </c>
      <c r="C740" t="s">
        <v>175</v>
      </c>
      <c r="D740">
        <v>145</v>
      </c>
      <c r="E740" t="s">
        <v>176</v>
      </c>
      <c r="F740" s="7">
        <v>225</v>
      </c>
      <c r="G740" s="7">
        <v>22.5</v>
      </c>
      <c r="H740" s="7">
        <v>49.5</v>
      </c>
      <c r="S740" s="3">
        <v>297</v>
      </c>
      <c r="T740" t="str">
        <f t="shared" si="11"/>
        <v>145 REIMER RD</v>
      </c>
    </row>
    <row r="741" spans="1:20" x14ac:dyDescent="0.25">
      <c r="A741">
        <v>3599866</v>
      </c>
      <c r="B741">
        <v>2021</v>
      </c>
      <c r="C741" t="s">
        <v>175</v>
      </c>
      <c r="D741">
        <v>145</v>
      </c>
      <c r="E741" t="s">
        <v>176</v>
      </c>
      <c r="F741" s="7">
        <v>225</v>
      </c>
      <c r="G741" s="7">
        <v>22.5</v>
      </c>
      <c r="H741" s="7">
        <v>49.5</v>
      </c>
      <c r="S741" s="3">
        <v>297</v>
      </c>
      <c r="T741" t="str">
        <f t="shared" si="11"/>
        <v>145 REIMER RD</v>
      </c>
    </row>
    <row r="742" spans="1:20" x14ac:dyDescent="0.25">
      <c r="A742">
        <v>3615202</v>
      </c>
      <c r="B742">
        <v>2022</v>
      </c>
      <c r="C742" t="s">
        <v>175</v>
      </c>
      <c r="D742">
        <v>145</v>
      </c>
      <c r="E742" t="s">
        <v>176</v>
      </c>
      <c r="F742" s="7">
        <v>225</v>
      </c>
      <c r="G742" s="7">
        <v>22.5</v>
      </c>
      <c r="H742" s="7">
        <v>49.5</v>
      </c>
      <c r="I742" s="7">
        <v>150</v>
      </c>
      <c r="J742" s="7">
        <v>24.5</v>
      </c>
      <c r="K742" s="7">
        <v>50</v>
      </c>
      <c r="S742" s="3">
        <v>521.5</v>
      </c>
      <c r="T742" t="str">
        <f t="shared" si="11"/>
        <v>145 REIMER RD</v>
      </c>
    </row>
    <row r="743" spans="1:20" x14ac:dyDescent="0.25">
      <c r="A743">
        <v>3623491</v>
      </c>
      <c r="B743">
        <v>2023</v>
      </c>
      <c r="C743" t="s">
        <v>175</v>
      </c>
      <c r="D743">
        <v>145</v>
      </c>
      <c r="E743" t="s">
        <v>176</v>
      </c>
      <c r="F743" s="7">
        <v>485</v>
      </c>
      <c r="H743" s="7">
        <v>106.7</v>
      </c>
      <c r="S743" s="3">
        <v>598.95000000000005</v>
      </c>
      <c r="T743" t="str">
        <f t="shared" si="11"/>
        <v>145 REIMER RD</v>
      </c>
    </row>
    <row r="744" spans="1:20" x14ac:dyDescent="0.25">
      <c r="A744">
        <v>3762474</v>
      </c>
      <c r="B744">
        <v>2024</v>
      </c>
      <c r="C744" t="s">
        <v>175</v>
      </c>
      <c r="D744">
        <v>145</v>
      </c>
      <c r="E744" t="s">
        <v>176</v>
      </c>
      <c r="F744" s="7">
        <v>512.75</v>
      </c>
      <c r="H744" s="7">
        <v>112.81</v>
      </c>
      <c r="S744" s="3">
        <v>632.80999999999995</v>
      </c>
      <c r="T744" t="str">
        <f t="shared" si="11"/>
        <v>145 REIMER RD</v>
      </c>
    </row>
    <row r="745" spans="1:20" x14ac:dyDescent="0.25">
      <c r="A745">
        <v>3762529</v>
      </c>
      <c r="B745">
        <v>2024</v>
      </c>
      <c r="C745" t="s">
        <v>496</v>
      </c>
      <c r="D745">
        <v>31</v>
      </c>
      <c r="E745" t="s">
        <v>176</v>
      </c>
      <c r="F745" s="7">
        <v>512.75</v>
      </c>
      <c r="H745" s="7">
        <v>112.81</v>
      </c>
      <c r="S745" s="3">
        <v>632.80999999999995</v>
      </c>
      <c r="T745" t="str">
        <f t="shared" si="11"/>
        <v>31 REIMER RD</v>
      </c>
    </row>
    <row r="746" spans="1:20" x14ac:dyDescent="0.25">
      <c r="A746">
        <v>3784886</v>
      </c>
      <c r="B746">
        <v>2025</v>
      </c>
      <c r="C746" t="s">
        <v>496</v>
      </c>
      <c r="D746">
        <v>31</v>
      </c>
      <c r="E746" t="s">
        <v>176</v>
      </c>
      <c r="F746" s="7">
        <v>543.75</v>
      </c>
      <c r="H746" s="7">
        <v>119.63</v>
      </c>
      <c r="S746" s="3">
        <v>670.63</v>
      </c>
      <c r="T746" t="str">
        <f t="shared" si="11"/>
        <v>31 REIMER RD</v>
      </c>
    </row>
    <row r="747" spans="1:20" x14ac:dyDescent="0.25">
      <c r="A747">
        <v>3784928</v>
      </c>
      <c r="B747">
        <v>2025</v>
      </c>
      <c r="C747" t="s">
        <v>693</v>
      </c>
      <c r="D747">
        <v>311</v>
      </c>
      <c r="E747" t="s">
        <v>11</v>
      </c>
      <c r="F747" s="7">
        <v>543.75</v>
      </c>
      <c r="H747" s="7">
        <v>119.63</v>
      </c>
      <c r="S747" s="3">
        <v>670.63</v>
      </c>
      <c r="T747" t="str">
        <f t="shared" si="11"/>
        <v>311 SHADY LN</v>
      </c>
    </row>
    <row r="748" spans="1:20" x14ac:dyDescent="0.25">
      <c r="A748">
        <v>3784130</v>
      </c>
      <c r="B748">
        <v>2025</v>
      </c>
      <c r="C748" t="s">
        <v>531</v>
      </c>
      <c r="D748">
        <v>2820</v>
      </c>
      <c r="E748" t="s">
        <v>5</v>
      </c>
      <c r="F748" s="7">
        <v>543.75</v>
      </c>
      <c r="H748" s="7">
        <v>119.63</v>
      </c>
      <c r="S748" s="3">
        <v>670.63</v>
      </c>
      <c r="T748" t="str">
        <f t="shared" si="11"/>
        <v>2820 N DELAWARE DR</v>
      </c>
    </row>
    <row r="749" spans="1:20" x14ac:dyDescent="0.25">
      <c r="A749">
        <v>3478847</v>
      </c>
      <c r="B749">
        <v>2015</v>
      </c>
      <c r="C749" t="s">
        <v>29</v>
      </c>
      <c r="D749">
        <v>2820</v>
      </c>
      <c r="E749" t="s">
        <v>5</v>
      </c>
      <c r="F749" s="7">
        <v>270</v>
      </c>
      <c r="G749" s="7">
        <v>71.55</v>
      </c>
      <c r="H749" s="7">
        <v>59.4</v>
      </c>
      <c r="I749" s="7">
        <v>150</v>
      </c>
      <c r="J749" s="7">
        <v>24.5</v>
      </c>
      <c r="S749" s="3">
        <v>575.45000000000005</v>
      </c>
      <c r="T749" t="str">
        <f t="shared" si="11"/>
        <v>2820 N DELAWARE DR</v>
      </c>
    </row>
    <row r="750" spans="1:20" x14ac:dyDescent="0.25">
      <c r="A750">
        <v>3481041</v>
      </c>
      <c r="B750">
        <v>2016</v>
      </c>
      <c r="C750" t="s">
        <v>29</v>
      </c>
      <c r="D750">
        <v>2820</v>
      </c>
      <c r="E750" t="s">
        <v>5</v>
      </c>
      <c r="F750" s="7">
        <v>270</v>
      </c>
      <c r="G750" s="7">
        <v>71.55</v>
      </c>
      <c r="H750" s="7">
        <v>59.4</v>
      </c>
      <c r="S750" s="3">
        <v>400.95</v>
      </c>
      <c r="T750" t="str">
        <f t="shared" si="11"/>
        <v>2820 N DELAWARE DR</v>
      </c>
    </row>
    <row r="751" spans="1:20" x14ac:dyDescent="0.25">
      <c r="A751">
        <v>3501167</v>
      </c>
      <c r="B751">
        <v>2017</v>
      </c>
      <c r="C751" t="s">
        <v>29</v>
      </c>
      <c r="D751">
        <v>2820</v>
      </c>
      <c r="E751" t="s">
        <v>5</v>
      </c>
      <c r="F751" s="7">
        <v>270</v>
      </c>
      <c r="G751" s="7">
        <v>71.55</v>
      </c>
      <c r="H751" s="7">
        <v>59.4</v>
      </c>
      <c r="S751" s="3">
        <v>400.95</v>
      </c>
      <c r="T751" t="str">
        <f t="shared" si="11"/>
        <v>2820 N DELAWARE DR</v>
      </c>
    </row>
    <row r="752" spans="1:20" x14ac:dyDescent="0.25">
      <c r="A752">
        <v>3520993</v>
      </c>
      <c r="B752">
        <v>2018</v>
      </c>
      <c r="C752" t="s">
        <v>29</v>
      </c>
      <c r="D752">
        <v>2820</v>
      </c>
      <c r="E752" t="s">
        <v>5</v>
      </c>
      <c r="F752" s="7">
        <v>225</v>
      </c>
      <c r="G752" s="7">
        <v>22.5</v>
      </c>
      <c r="H752" s="7">
        <v>49.5</v>
      </c>
      <c r="S752" s="3">
        <v>297</v>
      </c>
      <c r="T752" t="str">
        <f t="shared" si="11"/>
        <v>2820 N DELAWARE DR</v>
      </c>
    </row>
    <row r="753" spans="1:20" x14ac:dyDescent="0.25">
      <c r="A753">
        <v>3547595</v>
      </c>
      <c r="B753">
        <v>2019</v>
      </c>
      <c r="C753" t="s">
        <v>29</v>
      </c>
      <c r="D753">
        <v>2820</v>
      </c>
      <c r="E753" t="s">
        <v>5</v>
      </c>
      <c r="F753" s="7">
        <v>225</v>
      </c>
      <c r="G753" s="7">
        <v>22.5</v>
      </c>
      <c r="H753" s="7">
        <v>49.5</v>
      </c>
      <c r="S753" s="3">
        <v>297</v>
      </c>
      <c r="T753" t="str">
        <f t="shared" si="11"/>
        <v>2820 N DELAWARE DR</v>
      </c>
    </row>
    <row r="754" spans="1:20" x14ac:dyDescent="0.25">
      <c r="A754">
        <v>3576532</v>
      </c>
      <c r="B754">
        <v>2020</v>
      </c>
      <c r="C754" t="s">
        <v>29</v>
      </c>
      <c r="D754">
        <v>2820</v>
      </c>
      <c r="E754" t="s">
        <v>5</v>
      </c>
      <c r="F754" s="7">
        <v>225</v>
      </c>
      <c r="G754" s="7">
        <v>22.5</v>
      </c>
      <c r="H754" s="7">
        <v>49.5</v>
      </c>
      <c r="S754" s="3">
        <v>297</v>
      </c>
      <c r="T754" t="str">
        <f t="shared" si="11"/>
        <v>2820 N DELAWARE DR</v>
      </c>
    </row>
    <row r="755" spans="1:20" x14ac:dyDescent="0.25">
      <c r="A755">
        <v>3599870</v>
      </c>
      <c r="B755">
        <v>2021</v>
      </c>
      <c r="C755" t="s">
        <v>29</v>
      </c>
      <c r="D755">
        <v>2820</v>
      </c>
      <c r="E755" t="s">
        <v>5</v>
      </c>
      <c r="F755" s="7">
        <v>225</v>
      </c>
      <c r="G755" s="7">
        <v>22.5</v>
      </c>
      <c r="H755" s="7">
        <v>49.5</v>
      </c>
      <c r="S755" s="3">
        <v>297</v>
      </c>
      <c r="T755" t="str">
        <f t="shared" si="11"/>
        <v>2820 N DELAWARE DR</v>
      </c>
    </row>
    <row r="756" spans="1:20" x14ac:dyDescent="0.25">
      <c r="A756">
        <v>3615204</v>
      </c>
      <c r="B756">
        <v>2022</v>
      </c>
      <c r="C756" t="s">
        <v>29</v>
      </c>
      <c r="D756">
        <v>2820</v>
      </c>
      <c r="E756" t="s">
        <v>5</v>
      </c>
      <c r="F756" s="7">
        <v>225</v>
      </c>
      <c r="G756" s="7">
        <v>22.5</v>
      </c>
      <c r="H756" s="7">
        <v>49.5</v>
      </c>
      <c r="S756" s="3">
        <v>297</v>
      </c>
      <c r="T756" t="str">
        <f t="shared" si="11"/>
        <v>2820 N DELAWARE DR</v>
      </c>
    </row>
    <row r="757" spans="1:20" x14ac:dyDescent="0.25">
      <c r="A757">
        <v>3623493</v>
      </c>
      <c r="B757">
        <v>2023</v>
      </c>
      <c r="C757" t="s">
        <v>29</v>
      </c>
      <c r="D757">
        <v>2820</v>
      </c>
      <c r="E757" t="s">
        <v>5</v>
      </c>
      <c r="F757" s="7">
        <v>485</v>
      </c>
      <c r="H757" s="7">
        <v>106.7</v>
      </c>
      <c r="S757" s="3">
        <v>598.95000000000005</v>
      </c>
      <c r="T757" t="str">
        <f t="shared" si="11"/>
        <v>2820 N DELAWARE DR</v>
      </c>
    </row>
    <row r="758" spans="1:20" x14ac:dyDescent="0.25">
      <c r="A758">
        <v>3762259</v>
      </c>
      <c r="B758">
        <v>2024</v>
      </c>
      <c r="C758" t="s">
        <v>29</v>
      </c>
      <c r="D758">
        <v>2820</v>
      </c>
      <c r="E758" t="s">
        <v>5</v>
      </c>
      <c r="F758" s="7">
        <v>512.75</v>
      </c>
      <c r="H758" s="7">
        <v>112.81</v>
      </c>
      <c r="S758" s="3">
        <v>632.80999999999995</v>
      </c>
      <c r="T758" t="str">
        <f t="shared" si="11"/>
        <v>2820 N DELAWARE DR</v>
      </c>
    </row>
    <row r="759" spans="1:20" x14ac:dyDescent="0.25">
      <c r="A759">
        <v>3501394</v>
      </c>
      <c r="B759">
        <v>2014</v>
      </c>
      <c r="C759" t="s">
        <v>141</v>
      </c>
      <c r="D759">
        <v>2820</v>
      </c>
      <c r="E759" t="s">
        <v>5</v>
      </c>
      <c r="F759" s="7">
        <v>270</v>
      </c>
      <c r="G759" s="7">
        <v>204.89</v>
      </c>
      <c r="H759" s="7">
        <v>59.4</v>
      </c>
      <c r="S759" s="3">
        <v>534.29</v>
      </c>
      <c r="T759" t="str">
        <f t="shared" si="11"/>
        <v>2820 N DELAWARE DR</v>
      </c>
    </row>
    <row r="760" spans="1:20" x14ac:dyDescent="0.25">
      <c r="A760">
        <v>3501688</v>
      </c>
      <c r="B760">
        <v>2003</v>
      </c>
      <c r="C760" t="s">
        <v>153</v>
      </c>
      <c r="D760">
        <v>37</v>
      </c>
      <c r="E760" t="s">
        <v>99</v>
      </c>
      <c r="F760" s="7">
        <v>165</v>
      </c>
      <c r="G760" s="7">
        <v>136.53</v>
      </c>
      <c r="H760" s="7">
        <v>36.299999999999997</v>
      </c>
      <c r="S760" s="3">
        <v>337.83</v>
      </c>
      <c r="T760" t="str">
        <f t="shared" si="11"/>
        <v>37 PORTLAND TRL PARK DR</v>
      </c>
    </row>
    <row r="761" spans="1:20" x14ac:dyDescent="0.25">
      <c r="A761">
        <v>3501690</v>
      </c>
      <c r="B761">
        <v>2004</v>
      </c>
      <c r="C761" t="s">
        <v>153</v>
      </c>
      <c r="D761">
        <v>37</v>
      </c>
      <c r="E761" t="s">
        <v>99</v>
      </c>
      <c r="F761" s="7">
        <v>165</v>
      </c>
      <c r="G761" s="7">
        <v>131.88</v>
      </c>
      <c r="H761" s="7">
        <v>36.299999999999997</v>
      </c>
      <c r="S761" s="3">
        <v>333.18</v>
      </c>
      <c r="T761" t="str">
        <f t="shared" si="11"/>
        <v>37 PORTLAND TRL PARK DR</v>
      </c>
    </row>
    <row r="762" spans="1:20" x14ac:dyDescent="0.25">
      <c r="A762">
        <v>3501695</v>
      </c>
      <c r="B762">
        <v>2005</v>
      </c>
      <c r="C762" t="s">
        <v>153</v>
      </c>
      <c r="D762">
        <v>37</v>
      </c>
      <c r="E762" t="s">
        <v>99</v>
      </c>
      <c r="F762" s="7">
        <v>225</v>
      </c>
      <c r="G762" s="7">
        <v>37.130000000000003</v>
      </c>
      <c r="H762" s="7">
        <v>49.5</v>
      </c>
      <c r="S762" s="3">
        <v>311.63</v>
      </c>
      <c r="T762" t="str">
        <f t="shared" si="11"/>
        <v>37 PORTLAND TRL PARK DR</v>
      </c>
    </row>
    <row r="763" spans="1:20" x14ac:dyDescent="0.25">
      <c r="A763">
        <v>3501699</v>
      </c>
      <c r="B763">
        <v>2006</v>
      </c>
      <c r="C763" t="s">
        <v>153</v>
      </c>
      <c r="D763">
        <v>37</v>
      </c>
      <c r="E763" t="s">
        <v>99</v>
      </c>
      <c r="F763" s="7">
        <v>225</v>
      </c>
      <c r="G763" s="7">
        <v>168.08</v>
      </c>
      <c r="H763" s="7">
        <v>49.5</v>
      </c>
      <c r="S763" s="3">
        <v>442.58</v>
      </c>
      <c r="T763" t="str">
        <f t="shared" si="11"/>
        <v>37 PORTLAND TRL PARK DR</v>
      </c>
    </row>
    <row r="764" spans="1:20" x14ac:dyDescent="0.25">
      <c r="A764">
        <v>3501709</v>
      </c>
      <c r="B764">
        <v>2007</v>
      </c>
      <c r="C764" t="s">
        <v>153</v>
      </c>
      <c r="D764">
        <v>37</v>
      </c>
      <c r="E764" t="s">
        <v>99</v>
      </c>
      <c r="F764" s="7">
        <v>225</v>
      </c>
      <c r="G764" s="7">
        <v>157.78</v>
      </c>
      <c r="H764" s="7">
        <v>49.5</v>
      </c>
      <c r="S764" s="3">
        <v>432.28</v>
      </c>
      <c r="T764" t="str">
        <f t="shared" si="11"/>
        <v>37 PORTLAND TRL PARK DR</v>
      </c>
    </row>
    <row r="765" spans="1:20" x14ac:dyDescent="0.25">
      <c r="A765">
        <v>3501712</v>
      </c>
      <c r="B765">
        <v>2008</v>
      </c>
      <c r="C765" t="s">
        <v>153</v>
      </c>
      <c r="D765">
        <v>37</v>
      </c>
      <c r="E765" t="s">
        <v>99</v>
      </c>
      <c r="F765" s="7">
        <v>225</v>
      </c>
      <c r="G765" s="7">
        <v>159.84</v>
      </c>
      <c r="H765" s="7">
        <v>49.5</v>
      </c>
      <c r="S765" s="3">
        <v>434.34</v>
      </c>
      <c r="T765" t="str">
        <f t="shared" si="11"/>
        <v>37 PORTLAND TRL PARK DR</v>
      </c>
    </row>
    <row r="766" spans="1:20" x14ac:dyDescent="0.25">
      <c r="A766">
        <v>3501714</v>
      </c>
      <c r="B766">
        <v>2009</v>
      </c>
      <c r="C766" t="s">
        <v>153</v>
      </c>
      <c r="D766">
        <v>37</v>
      </c>
      <c r="E766" t="s">
        <v>99</v>
      </c>
      <c r="F766" s="7">
        <v>225</v>
      </c>
      <c r="G766" s="7">
        <v>173.75</v>
      </c>
      <c r="H766" s="7">
        <v>49.5</v>
      </c>
      <c r="S766" s="3">
        <v>448.25</v>
      </c>
      <c r="T766" t="str">
        <f t="shared" si="11"/>
        <v>37 PORTLAND TRL PARK DR</v>
      </c>
    </row>
    <row r="767" spans="1:20" x14ac:dyDescent="0.25">
      <c r="A767">
        <v>3501716</v>
      </c>
      <c r="B767">
        <v>2010</v>
      </c>
      <c r="C767" t="s">
        <v>153</v>
      </c>
      <c r="D767">
        <v>37</v>
      </c>
      <c r="E767" t="s">
        <v>99</v>
      </c>
      <c r="F767" s="7">
        <v>265</v>
      </c>
      <c r="G767" s="7">
        <v>186.9</v>
      </c>
      <c r="H767" s="7">
        <v>58.3</v>
      </c>
      <c r="S767" s="3">
        <v>510.2</v>
      </c>
      <c r="T767" t="str">
        <f t="shared" si="11"/>
        <v>37 PORTLAND TRL PARK DR</v>
      </c>
    </row>
    <row r="768" spans="1:20" x14ac:dyDescent="0.25">
      <c r="A768">
        <v>3501719</v>
      </c>
      <c r="B768">
        <v>2011</v>
      </c>
      <c r="C768" t="s">
        <v>153</v>
      </c>
      <c r="D768">
        <v>37</v>
      </c>
      <c r="E768" t="s">
        <v>99</v>
      </c>
      <c r="F768" s="7">
        <v>265</v>
      </c>
      <c r="G768" s="7">
        <v>189.5</v>
      </c>
      <c r="H768" s="7">
        <v>58.3</v>
      </c>
      <c r="S768" s="3">
        <v>512.79999999999995</v>
      </c>
      <c r="T768" t="str">
        <f t="shared" si="11"/>
        <v>37 PORTLAND TRL PARK DR</v>
      </c>
    </row>
    <row r="769" spans="1:20" x14ac:dyDescent="0.25">
      <c r="A769">
        <v>3501684</v>
      </c>
      <c r="B769" t="s">
        <v>104</v>
      </c>
      <c r="C769" t="s">
        <v>153</v>
      </c>
      <c r="D769">
        <v>37</v>
      </c>
      <c r="E769" t="s">
        <v>99</v>
      </c>
      <c r="F769" s="7">
        <v>300</v>
      </c>
      <c r="G769" s="7">
        <v>171.7</v>
      </c>
      <c r="H769" s="7">
        <v>66</v>
      </c>
      <c r="S769" s="3">
        <v>537.70000000000005</v>
      </c>
      <c r="T769" t="str">
        <f t="shared" si="11"/>
        <v>37 PORTLAND TRL PARK DR</v>
      </c>
    </row>
    <row r="770" spans="1:20" x14ac:dyDescent="0.25">
      <c r="A770">
        <v>3599872</v>
      </c>
      <c r="B770">
        <v>2021</v>
      </c>
      <c r="C770" t="s">
        <v>256</v>
      </c>
      <c r="D770">
        <v>19</v>
      </c>
      <c r="E770" t="s">
        <v>257</v>
      </c>
      <c r="F770" s="7">
        <v>225</v>
      </c>
      <c r="G770" s="7">
        <v>22.5</v>
      </c>
      <c r="H770" s="7">
        <v>49.5</v>
      </c>
      <c r="S770" s="3">
        <v>297</v>
      </c>
      <c r="T770" t="str">
        <f t="shared" si="11"/>
        <v>19 CHIPPAWA CIR</v>
      </c>
    </row>
    <row r="771" spans="1:20" x14ac:dyDescent="0.25">
      <c r="A771">
        <v>3615205</v>
      </c>
      <c r="B771">
        <v>2022</v>
      </c>
      <c r="C771" t="s">
        <v>256</v>
      </c>
      <c r="D771">
        <v>19</v>
      </c>
      <c r="E771" t="s">
        <v>257</v>
      </c>
      <c r="F771" s="7">
        <v>225</v>
      </c>
      <c r="G771" s="7">
        <v>22.5</v>
      </c>
      <c r="H771" s="7">
        <v>49.5</v>
      </c>
      <c r="I771" s="7">
        <v>150</v>
      </c>
      <c r="J771" s="7">
        <v>24.5</v>
      </c>
      <c r="K771" s="7">
        <v>50</v>
      </c>
      <c r="S771" s="3">
        <v>521.5</v>
      </c>
      <c r="T771" t="str">
        <f t="shared" si="11"/>
        <v>19 CHIPPAWA CIR</v>
      </c>
    </row>
    <row r="772" spans="1:20" x14ac:dyDescent="0.25">
      <c r="A772">
        <v>3623496</v>
      </c>
      <c r="B772">
        <v>2023</v>
      </c>
      <c r="C772" t="s">
        <v>256</v>
      </c>
      <c r="D772">
        <v>19</v>
      </c>
      <c r="E772" t="s">
        <v>257</v>
      </c>
      <c r="F772" s="7">
        <v>485</v>
      </c>
      <c r="H772" s="7">
        <v>106.7</v>
      </c>
      <c r="S772" s="3">
        <v>598.95000000000005</v>
      </c>
      <c r="T772" t="str">
        <f t="shared" si="11"/>
        <v>19 CHIPPAWA CIR</v>
      </c>
    </row>
    <row r="773" spans="1:20" x14ac:dyDescent="0.25">
      <c r="A773">
        <v>3762419</v>
      </c>
      <c r="B773">
        <v>2024</v>
      </c>
      <c r="C773" t="s">
        <v>256</v>
      </c>
      <c r="D773">
        <v>19</v>
      </c>
      <c r="E773" t="s">
        <v>460</v>
      </c>
      <c r="F773" s="7">
        <v>512.75</v>
      </c>
      <c r="H773" s="7">
        <v>112.81</v>
      </c>
      <c r="S773" s="3">
        <v>632.80999999999995</v>
      </c>
      <c r="T773" t="str">
        <f t="shared" si="11"/>
        <v>19 CHIPPAWA CR</v>
      </c>
    </row>
    <row r="774" spans="1:20" x14ac:dyDescent="0.25">
      <c r="A774">
        <v>3784789</v>
      </c>
      <c r="B774">
        <v>2025</v>
      </c>
      <c r="C774" t="s">
        <v>256</v>
      </c>
      <c r="D774">
        <v>19</v>
      </c>
      <c r="E774" t="s">
        <v>257</v>
      </c>
      <c r="F774" s="7">
        <v>543.75</v>
      </c>
      <c r="H774" s="7">
        <v>119.63</v>
      </c>
      <c r="S774" s="3">
        <v>670.63</v>
      </c>
      <c r="T774" t="str">
        <f t="shared" ref="T774:T837" si="12">D774&amp; " "&amp;E774</f>
        <v>19 CHIPPAWA CIR</v>
      </c>
    </row>
    <row r="775" spans="1:20" x14ac:dyDescent="0.25">
      <c r="A775">
        <v>3623497</v>
      </c>
      <c r="B775">
        <v>2023</v>
      </c>
      <c r="C775" t="s">
        <v>353</v>
      </c>
      <c r="D775">
        <v>1269</v>
      </c>
      <c r="E775" t="s">
        <v>235</v>
      </c>
      <c r="F775" s="7">
        <v>485</v>
      </c>
      <c r="H775" s="7">
        <v>106.7</v>
      </c>
      <c r="S775" s="3">
        <v>598.95000000000005</v>
      </c>
      <c r="T775" t="str">
        <f t="shared" si="12"/>
        <v>1269 TURKEY RIDGE RD</v>
      </c>
    </row>
    <row r="776" spans="1:20" x14ac:dyDescent="0.25">
      <c r="A776">
        <v>3784832</v>
      </c>
      <c r="B776">
        <v>2025</v>
      </c>
      <c r="C776" t="s">
        <v>651</v>
      </c>
      <c r="D776">
        <v>260</v>
      </c>
      <c r="E776" t="s">
        <v>330</v>
      </c>
      <c r="F776" s="7">
        <v>54.37</v>
      </c>
      <c r="H776" s="7">
        <v>11.96</v>
      </c>
      <c r="S776" s="3">
        <v>66.33</v>
      </c>
      <c r="T776" t="str">
        <f t="shared" si="12"/>
        <v>260 HEMLOCK DR</v>
      </c>
    </row>
    <row r="777" spans="1:20" x14ac:dyDescent="0.25">
      <c r="A777">
        <v>3478854</v>
      </c>
      <c r="B777">
        <v>2015</v>
      </c>
      <c r="C777" t="s">
        <v>30</v>
      </c>
      <c r="D777">
        <v>2845</v>
      </c>
      <c r="E777" t="s">
        <v>5</v>
      </c>
      <c r="F777" s="7">
        <v>270</v>
      </c>
      <c r="G777" s="7">
        <v>71.55</v>
      </c>
      <c r="H777" s="7">
        <v>59.4</v>
      </c>
      <c r="I777" s="7">
        <v>150</v>
      </c>
      <c r="J777" s="7">
        <v>24.5</v>
      </c>
      <c r="K777" s="7">
        <v>50</v>
      </c>
      <c r="S777" s="3">
        <v>625.45000000000005</v>
      </c>
      <c r="T777" t="str">
        <f t="shared" si="12"/>
        <v>2845 N DELAWARE DR</v>
      </c>
    </row>
    <row r="778" spans="1:20" x14ac:dyDescent="0.25">
      <c r="A778">
        <v>3481047</v>
      </c>
      <c r="B778">
        <v>2016</v>
      </c>
      <c r="C778" t="s">
        <v>30</v>
      </c>
      <c r="D778">
        <v>2845</v>
      </c>
      <c r="E778" t="s">
        <v>5</v>
      </c>
      <c r="F778" s="7">
        <v>270</v>
      </c>
      <c r="G778" s="7">
        <v>71.55</v>
      </c>
      <c r="H778" s="7">
        <v>59.4</v>
      </c>
      <c r="S778" s="3">
        <v>400.95</v>
      </c>
      <c r="T778" t="str">
        <f t="shared" si="12"/>
        <v>2845 N DELAWARE DR</v>
      </c>
    </row>
    <row r="779" spans="1:20" x14ac:dyDescent="0.25">
      <c r="A779">
        <v>3501172</v>
      </c>
      <c r="B779">
        <v>2017</v>
      </c>
      <c r="C779" t="s">
        <v>30</v>
      </c>
      <c r="D779">
        <v>2845</v>
      </c>
      <c r="E779" t="s">
        <v>5</v>
      </c>
      <c r="F779" s="7">
        <v>270</v>
      </c>
      <c r="G779" s="7">
        <v>71.55</v>
      </c>
      <c r="H779" s="7">
        <v>59.4</v>
      </c>
      <c r="S779" s="3">
        <v>400.95</v>
      </c>
      <c r="T779" t="str">
        <f t="shared" si="12"/>
        <v>2845 N DELAWARE DR</v>
      </c>
    </row>
    <row r="780" spans="1:20" x14ac:dyDescent="0.25">
      <c r="A780">
        <v>3521002</v>
      </c>
      <c r="B780">
        <v>2018</v>
      </c>
      <c r="C780" t="s">
        <v>30</v>
      </c>
      <c r="D780">
        <v>2845</v>
      </c>
      <c r="E780" t="s">
        <v>5</v>
      </c>
      <c r="F780" s="7">
        <v>225</v>
      </c>
      <c r="G780" s="7">
        <v>22.5</v>
      </c>
      <c r="H780" s="7">
        <v>49.5</v>
      </c>
      <c r="S780" s="3">
        <v>297</v>
      </c>
      <c r="T780" t="str">
        <f t="shared" si="12"/>
        <v>2845 N DELAWARE DR</v>
      </c>
    </row>
    <row r="781" spans="1:20" x14ac:dyDescent="0.25">
      <c r="A781">
        <v>3547606</v>
      </c>
      <c r="B781">
        <v>2019</v>
      </c>
      <c r="C781" t="s">
        <v>30</v>
      </c>
      <c r="D781">
        <v>2845</v>
      </c>
      <c r="E781" t="s">
        <v>5</v>
      </c>
      <c r="F781" s="7">
        <v>225</v>
      </c>
      <c r="G781" s="7">
        <v>22.5</v>
      </c>
      <c r="H781" s="7">
        <v>49.5</v>
      </c>
      <c r="S781" s="3">
        <v>297</v>
      </c>
      <c r="T781" t="str">
        <f t="shared" si="12"/>
        <v>2845 N DELAWARE DR</v>
      </c>
    </row>
    <row r="782" spans="1:20" x14ac:dyDescent="0.25">
      <c r="A782">
        <v>3576545</v>
      </c>
      <c r="B782">
        <v>2020</v>
      </c>
      <c r="C782" t="s">
        <v>30</v>
      </c>
      <c r="D782">
        <v>2845</v>
      </c>
      <c r="E782" t="s">
        <v>5</v>
      </c>
      <c r="F782" s="7">
        <v>225</v>
      </c>
      <c r="G782" s="7">
        <v>22.5</v>
      </c>
      <c r="H782" s="7">
        <v>49.5</v>
      </c>
      <c r="S782" s="3">
        <v>297</v>
      </c>
      <c r="T782" t="str">
        <f t="shared" si="12"/>
        <v>2845 N DELAWARE DR</v>
      </c>
    </row>
    <row r="783" spans="1:20" x14ac:dyDescent="0.25">
      <c r="A783">
        <v>3599877</v>
      </c>
      <c r="B783">
        <v>2021</v>
      </c>
      <c r="C783" t="s">
        <v>30</v>
      </c>
      <c r="D783">
        <v>2845</v>
      </c>
      <c r="E783" t="s">
        <v>5</v>
      </c>
      <c r="F783" s="7">
        <v>225</v>
      </c>
      <c r="G783" s="7">
        <v>22.5</v>
      </c>
      <c r="H783" s="7">
        <v>49.5</v>
      </c>
      <c r="S783" s="3">
        <v>297</v>
      </c>
      <c r="T783" t="str">
        <f t="shared" si="12"/>
        <v>2845 N DELAWARE DR</v>
      </c>
    </row>
    <row r="784" spans="1:20" x14ac:dyDescent="0.25">
      <c r="A784">
        <v>3615207</v>
      </c>
      <c r="B784">
        <v>2022</v>
      </c>
      <c r="C784" t="s">
        <v>30</v>
      </c>
      <c r="D784">
        <v>2845</v>
      </c>
      <c r="E784" t="s">
        <v>5</v>
      </c>
      <c r="F784" s="7">
        <v>225</v>
      </c>
      <c r="G784" s="7">
        <v>22.5</v>
      </c>
      <c r="H784" s="7">
        <v>49.5</v>
      </c>
      <c r="S784" s="3">
        <v>297</v>
      </c>
      <c r="T784" t="str">
        <f t="shared" si="12"/>
        <v>2845 N DELAWARE DR</v>
      </c>
    </row>
    <row r="785" spans="1:20" x14ac:dyDescent="0.25">
      <c r="A785">
        <v>3623511</v>
      </c>
      <c r="B785">
        <v>2023</v>
      </c>
      <c r="C785" t="s">
        <v>30</v>
      </c>
      <c r="D785">
        <v>2845</v>
      </c>
      <c r="E785" t="s">
        <v>5</v>
      </c>
      <c r="F785" s="7">
        <v>485</v>
      </c>
      <c r="H785" s="7">
        <v>106.7</v>
      </c>
      <c r="S785" s="3">
        <v>598.95000000000005</v>
      </c>
      <c r="T785" t="str">
        <f t="shared" si="12"/>
        <v>2845 N DELAWARE DR</v>
      </c>
    </row>
    <row r="786" spans="1:20" x14ac:dyDescent="0.25">
      <c r="A786">
        <v>3762430</v>
      </c>
      <c r="B786">
        <v>2024</v>
      </c>
      <c r="C786" t="s">
        <v>30</v>
      </c>
      <c r="D786">
        <v>2845</v>
      </c>
      <c r="E786" t="s">
        <v>5</v>
      </c>
      <c r="F786" s="7">
        <v>512.75</v>
      </c>
      <c r="H786" s="7">
        <v>112.81</v>
      </c>
      <c r="S786" s="3">
        <v>632.80999999999995</v>
      </c>
      <c r="T786" t="str">
        <f t="shared" si="12"/>
        <v>2845 N DELAWARE DR</v>
      </c>
    </row>
    <row r="787" spans="1:20" x14ac:dyDescent="0.25">
      <c r="A787">
        <v>3784343</v>
      </c>
      <c r="B787">
        <v>2025</v>
      </c>
      <c r="C787" t="s">
        <v>30</v>
      </c>
      <c r="D787">
        <v>2845</v>
      </c>
      <c r="E787" t="s">
        <v>5</v>
      </c>
      <c r="F787" s="7">
        <v>543.75</v>
      </c>
      <c r="H787" s="7">
        <v>119.63</v>
      </c>
      <c r="S787" s="3">
        <v>670.63</v>
      </c>
      <c r="T787" t="str">
        <f t="shared" si="12"/>
        <v>2845 N DELAWARE DR</v>
      </c>
    </row>
    <row r="788" spans="1:20" x14ac:dyDescent="0.25">
      <c r="A788">
        <v>3615208</v>
      </c>
      <c r="B788">
        <v>2022</v>
      </c>
      <c r="C788" t="s">
        <v>281</v>
      </c>
      <c r="D788">
        <v>2396</v>
      </c>
      <c r="E788" t="s">
        <v>47</v>
      </c>
      <c r="F788" s="7">
        <v>225</v>
      </c>
      <c r="G788" s="7">
        <v>22.5</v>
      </c>
      <c r="H788" s="7">
        <v>49.5</v>
      </c>
      <c r="S788" s="3">
        <v>297</v>
      </c>
      <c r="T788" t="str">
        <f t="shared" si="12"/>
        <v>2396 LAKE MINSI DR</v>
      </c>
    </row>
    <row r="789" spans="1:20" x14ac:dyDescent="0.25">
      <c r="A789">
        <v>3623512</v>
      </c>
      <c r="B789">
        <v>2023</v>
      </c>
      <c r="C789" t="s">
        <v>281</v>
      </c>
      <c r="D789">
        <v>2396</v>
      </c>
      <c r="E789" t="s">
        <v>47</v>
      </c>
      <c r="F789" s="7">
        <v>485</v>
      </c>
      <c r="H789" s="7">
        <v>106.7</v>
      </c>
      <c r="S789" s="3">
        <v>598.95000000000005</v>
      </c>
      <c r="T789" t="str">
        <f t="shared" si="12"/>
        <v>2396 LAKE MINSI DR</v>
      </c>
    </row>
    <row r="790" spans="1:20" x14ac:dyDescent="0.25">
      <c r="A790">
        <v>3762348</v>
      </c>
      <c r="B790">
        <v>2024</v>
      </c>
      <c r="C790" t="s">
        <v>281</v>
      </c>
      <c r="D790">
        <v>2396</v>
      </c>
      <c r="E790" t="s">
        <v>47</v>
      </c>
      <c r="F790" s="7">
        <v>512.75</v>
      </c>
      <c r="H790" s="7">
        <v>112.81</v>
      </c>
      <c r="S790" s="3">
        <v>632.80999999999995</v>
      </c>
      <c r="T790" t="str">
        <f t="shared" si="12"/>
        <v>2396 LAKE MINSI DR</v>
      </c>
    </row>
    <row r="791" spans="1:20" x14ac:dyDescent="0.25">
      <c r="A791">
        <v>3784300</v>
      </c>
      <c r="B791">
        <v>2025</v>
      </c>
      <c r="C791" t="s">
        <v>281</v>
      </c>
      <c r="D791">
        <v>2396</v>
      </c>
      <c r="E791" t="s">
        <v>47</v>
      </c>
      <c r="F791" s="7">
        <v>543.75</v>
      </c>
      <c r="H791" s="7">
        <v>119.63</v>
      </c>
      <c r="S791" s="3">
        <v>670.63</v>
      </c>
      <c r="T791" t="str">
        <f t="shared" si="12"/>
        <v>2396 LAKE MINSI DR</v>
      </c>
    </row>
    <row r="792" spans="1:20" x14ac:dyDescent="0.25">
      <c r="A792">
        <v>3762627</v>
      </c>
      <c r="B792">
        <v>2024</v>
      </c>
      <c r="C792" t="s">
        <v>518</v>
      </c>
      <c r="D792">
        <v>338</v>
      </c>
      <c r="E792" t="s">
        <v>53</v>
      </c>
      <c r="F792" s="7">
        <v>512.75</v>
      </c>
      <c r="H792" s="7">
        <v>112.81</v>
      </c>
      <c r="S792" s="3">
        <v>625.55999999999995</v>
      </c>
      <c r="T792" t="str">
        <f t="shared" si="12"/>
        <v>338 SHOOKTOWN RD</v>
      </c>
    </row>
    <row r="793" spans="1:20" x14ac:dyDescent="0.25">
      <c r="A793">
        <v>3762558</v>
      </c>
      <c r="B793">
        <v>2024</v>
      </c>
      <c r="C793" t="s">
        <v>504</v>
      </c>
      <c r="D793">
        <v>17</v>
      </c>
      <c r="E793" t="s">
        <v>80</v>
      </c>
      <c r="F793" s="7">
        <v>512.75</v>
      </c>
      <c r="H793" s="7">
        <v>112.81</v>
      </c>
      <c r="L793" s="7">
        <v>512.75</v>
      </c>
      <c r="N793" s="7">
        <v>20.059999999999999</v>
      </c>
      <c r="R793" s="1">
        <v>46008</v>
      </c>
      <c r="S793" s="3">
        <v>100</v>
      </c>
      <c r="T793" t="str">
        <f t="shared" si="12"/>
        <v>17 HIGHLAND CT</v>
      </c>
    </row>
    <row r="794" spans="1:20" x14ac:dyDescent="0.25">
      <c r="A794">
        <v>3784186</v>
      </c>
      <c r="B794">
        <v>2025</v>
      </c>
      <c r="C794" t="s">
        <v>552</v>
      </c>
      <c r="D794">
        <v>836</v>
      </c>
      <c r="E794" t="s">
        <v>122</v>
      </c>
      <c r="F794" s="7">
        <v>543.75</v>
      </c>
      <c r="H794" s="7">
        <v>119.63</v>
      </c>
      <c r="S794" s="3">
        <v>670.63</v>
      </c>
      <c r="T794" t="str">
        <f t="shared" si="12"/>
        <v>836 TOTTS GAP RD</v>
      </c>
    </row>
    <row r="795" spans="1:20" x14ac:dyDescent="0.25">
      <c r="A795">
        <v>3501175</v>
      </c>
      <c r="B795">
        <v>2017</v>
      </c>
      <c r="C795" t="s">
        <v>121</v>
      </c>
      <c r="D795">
        <v>836</v>
      </c>
      <c r="E795" t="s">
        <v>122</v>
      </c>
      <c r="F795" s="7">
        <v>270</v>
      </c>
      <c r="G795" s="7">
        <v>71.55</v>
      </c>
      <c r="H795" s="7">
        <v>59.4</v>
      </c>
      <c r="I795" s="7">
        <v>150</v>
      </c>
      <c r="J795" s="7">
        <v>24.5</v>
      </c>
      <c r="K795" s="7">
        <v>50</v>
      </c>
      <c r="S795" s="3">
        <v>625.45000000000005</v>
      </c>
      <c r="T795" t="str">
        <f t="shared" si="12"/>
        <v>836 TOTTS GAP RD</v>
      </c>
    </row>
    <row r="796" spans="1:20" x14ac:dyDescent="0.25">
      <c r="A796">
        <v>3547609</v>
      </c>
      <c r="B796">
        <v>2019</v>
      </c>
      <c r="C796" t="s">
        <v>121</v>
      </c>
      <c r="D796">
        <v>836</v>
      </c>
      <c r="E796" t="s">
        <v>122</v>
      </c>
      <c r="F796" s="7">
        <v>225</v>
      </c>
      <c r="G796" s="7">
        <v>22.5</v>
      </c>
      <c r="H796" s="7">
        <v>49.5</v>
      </c>
      <c r="S796" s="3">
        <v>297</v>
      </c>
      <c r="T796" t="str">
        <f t="shared" si="12"/>
        <v>836 TOTTS GAP RD</v>
      </c>
    </row>
    <row r="797" spans="1:20" x14ac:dyDescent="0.25">
      <c r="A797">
        <v>3576552</v>
      </c>
      <c r="B797">
        <v>2020</v>
      </c>
      <c r="C797" t="s">
        <v>121</v>
      </c>
      <c r="D797">
        <v>836</v>
      </c>
      <c r="E797" t="s">
        <v>122</v>
      </c>
      <c r="F797" s="7">
        <v>225</v>
      </c>
      <c r="G797" s="7">
        <v>22.5</v>
      </c>
      <c r="H797" s="7">
        <v>49.5</v>
      </c>
      <c r="S797" s="3">
        <v>297</v>
      </c>
      <c r="T797" t="str">
        <f t="shared" si="12"/>
        <v>836 TOTTS GAP RD</v>
      </c>
    </row>
    <row r="798" spans="1:20" x14ac:dyDescent="0.25">
      <c r="A798">
        <v>3599880</v>
      </c>
      <c r="B798">
        <v>2021</v>
      </c>
      <c r="C798" t="s">
        <v>121</v>
      </c>
      <c r="D798">
        <v>836</v>
      </c>
      <c r="E798" t="s">
        <v>122</v>
      </c>
      <c r="F798" s="7">
        <v>225</v>
      </c>
      <c r="G798" s="7">
        <v>22.5</v>
      </c>
      <c r="H798" s="7">
        <v>49.5</v>
      </c>
      <c r="S798" s="3">
        <v>297</v>
      </c>
      <c r="T798" t="str">
        <f t="shared" si="12"/>
        <v>836 TOTTS GAP RD</v>
      </c>
    </row>
    <row r="799" spans="1:20" x14ac:dyDescent="0.25">
      <c r="A799">
        <v>3615210</v>
      </c>
      <c r="B799">
        <v>2022</v>
      </c>
      <c r="C799" t="s">
        <v>121</v>
      </c>
      <c r="D799">
        <v>836</v>
      </c>
      <c r="E799" t="s">
        <v>122</v>
      </c>
      <c r="F799" s="7">
        <v>225</v>
      </c>
      <c r="G799" s="7">
        <v>22.5</v>
      </c>
      <c r="H799" s="7">
        <v>49.5</v>
      </c>
      <c r="S799" s="3">
        <v>297</v>
      </c>
      <c r="T799" t="str">
        <f t="shared" si="12"/>
        <v>836 TOTTS GAP RD</v>
      </c>
    </row>
    <row r="800" spans="1:20" x14ac:dyDescent="0.25">
      <c r="A800">
        <v>3623515</v>
      </c>
      <c r="B800">
        <v>2023</v>
      </c>
      <c r="C800" t="s">
        <v>121</v>
      </c>
      <c r="D800">
        <v>836</v>
      </c>
      <c r="E800" t="s">
        <v>122</v>
      </c>
      <c r="F800" s="7">
        <v>485</v>
      </c>
      <c r="H800" s="7">
        <v>106.7</v>
      </c>
      <c r="S800" s="3">
        <v>598.95000000000005</v>
      </c>
      <c r="T800" t="str">
        <f t="shared" si="12"/>
        <v>836 TOTTS GAP RD</v>
      </c>
    </row>
    <row r="801" spans="1:20" x14ac:dyDescent="0.25">
      <c r="A801">
        <v>3521006</v>
      </c>
      <c r="B801">
        <v>2018</v>
      </c>
      <c r="C801" t="s">
        <v>164</v>
      </c>
      <c r="D801">
        <v>836</v>
      </c>
      <c r="E801" t="s">
        <v>122</v>
      </c>
      <c r="F801" s="7">
        <v>225</v>
      </c>
      <c r="G801" s="7">
        <v>22.5</v>
      </c>
      <c r="H801" s="7">
        <v>49.5</v>
      </c>
      <c r="S801" s="3">
        <v>297</v>
      </c>
      <c r="T801" t="str">
        <f t="shared" si="12"/>
        <v>836 TOTTS GAP RD</v>
      </c>
    </row>
    <row r="802" spans="1:20" x14ac:dyDescent="0.25">
      <c r="A802">
        <v>3501177</v>
      </c>
      <c r="B802">
        <v>2017</v>
      </c>
      <c r="C802" t="s">
        <v>123</v>
      </c>
      <c r="D802">
        <v>601</v>
      </c>
      <c r="E802" t="s">
        <v>124</v>
      </c>
      <c r="F802" s="7">
        <v>270</v>
      </c>
      <c r="G802" s="7">
        <v>71.55</v>
      </c>
      <c r="H802" s="7">
        <v>59.4</v>
      </c>
      <c r="S802" s="3">
        <v>400.95</v>
      </c>
      <c r="T802" t="str">
        <f t="shared" si="12"/>
        <v>601 HEIDEN RD</v>
      </c>
    </row>
    <row r="803" spans="1:20" x14ac:dyDescent="0.25">
      <c r="A803">
        <v>3599882</v>
      </c>
      <c r="B803">
        <v>2021</v>
      </c>
      <c r="C803" t="s">
        <v>123</v>
      </c>
      <c r="D803">
        <v>601</v>
      </c>
      <c r="E803" t="s">
        <v>124</v>
      </c>
      <c r="F803" s="7">
        <v>225</v>
      </c>
      <c r="G803" s="7">
        <v>22.5</v>
      </c>
      <c r="H803" s="7">
        <v>49.5</v>
      </c>
      <c r="S803" s="3">
        <v>297</v>
      </c>
      <c r="T803" t="str">
        <f t="shared" si="12"/>
        <v>601 HEIDEN RD</v>
      </c>
    </row>
    <row r="804" spans="1:20" x14ac:dyDescent="0.25">
      <c r="A804">
        <v>3615211</v>
      </c>
      <c r="B804">
        <v>2022</v>
      </c>
      <c r="C804" t="s">
        <v>123</v>
      </c>
      <c r="D804">
        <v>601</v>
      </c>
      <c r="E804" t="s">
        <v>124</v>
      </c>
      <c r="F804" s="7">
        <v>225</v>
      </c>
      <c r="G804" s="7">
        <v>22.5</v>
      </c>
      <c r="H804" s="7">
        <v>49.5</v>
      </c>
      <c r="S804" s="3">
        <v>297</v>
      </c>
      <c r="T804" t="str">
        <f t="shared" si="12"/>
        <v>601 HEIDEN RD</v>
      </c>
    </row>
    <row r="805" spans="1:20" x14ac:dyDescent="0.25">
      <c r="A805">
        <v>3623517</v>
      </c>
      <c r="B805">
        <v>2023</v>
      </c>
      <c r="C805" t="s">
        <v>123</v>
      </c>
      <c r="D805">
        <v>601</v>
      </c>
      <c r="E805" t="s">
        <v>124</v>
      </c>
      <c r="F805" s="7">
        <v>485</v>
      </c>
      <c r="H805" s="7">
        <v>106.7</v>
      </c>
      <c r="S805" s="3">
        <v>598.95000000000005</v>
      </c>
      <c r="T805" t="str">
        <f t="shared" si="12"/>
        <v>601 HEIDEN RD</v>
      </c>
    </row>
    <row r="806" spans="1:20" x14ac:dyDescent="0.25">
      <c r="A806">
        <v>3784331</v>
      </c>
      <c r="B806">
        <v>2025</v>
      </c>
      <c r="C806" t="s">
        <v>123</v>
      </c>
      <c r="D806">
        <v>601</v>
      </c>
      <c r="E806" t="s">
        <v>124</v>
      </c>
      <c r="F806" s="7">
        <v>543.75</v>
      </c>
      <c r="H806" s="7">
        <v>119.63</v>
      </c>
      <c r="S806" s="3">
        <v>670.63</v>
      </c>
      <c r="T806" t="str">
        <f t="shared" si="12"/>
        <v>601 HEIDEN RD</v>
      </c>
    </row>
    <row r="807" spans="1:20" x14ac:dyDescent="0.25">
      <c r="A807">
        <v>3547611</v>
      </c>
      <c r="B807">
        <v>2019</v>
      </c>
      <c r="C807" t="s">
        <v>200</v>
      </c>
      <c r="D807">
        <v>1980</v>
      </c>
      <c r="E807" t="s">
        <v>45</v>
      </c>
      <c r="F807" s="7">
        <v>225</v>
      </c>
      <c r="G807" s="7">
        <v>22.5</v>
      </c>
      <c r="H807" s="7">
        <v>49.5</v>
      </c>
      <c r="S807" s="3">
        <v>297</v>
      </c>
      <c r="T807" t="str">
        <f t="shared" si="12"/>
        <v>1980 RIVER RD</v>
      </c>
    </row>
    <row r="808" spans="1:20" x14ac:dyDescent="0.25">
      <c r="A808">
        <v>3576557</v>
      </c>
      <c r="B808">
        <v>2020</v>
      </c>
      <c r="C808" t="s">
        <v>200</v>
      </c>
      <c r="D808">
        <v>1980</v>
      </c>
      <c r="E808" t="s">
        <v>45</v>
      </c>
      <c r="F808" s="7">
        <v>225</v>
      </c>
      <c r="G808" s="7">
        <v>22.5</v>
      </c>
      <c r="H808" s="7">
        <v>49.5</v>
      </c>
      <c r="S808" s="3">
        <v>297</v>
      </c>
      <c r="T808" t="str">
        <f t="shared" si="12"/>
        <v>1980 RIVER RD</v>
      </c>
    </row>
    <row r="809" spans="1:20" x14ac:dyDescent="0.25">
      <c r="A809">
        <v>3599883</v>
      </c>
      <c r="B809">
        <v>2021</v>
      </c>
      <c r="C809" t="s">
        <v>200</v>
      </c>
      <c r="D809">
        <v>1980</v>
      </c>
      <c r="E809" t="s">
        <v>45</v>
      </c>
      <c r="F809" s="7">
        <v>225</v>
      </c>
      <c r="G809" s="7">
        <v>22.5</v>
      </c>
      <c r="H809" s="7">
        <v>49.5</v>
      </c>
      <c r="S809" s="3">
        <v>297</v>
      </c>
      <c r="T809" t="str">
        <f t="shared" si="12"/>
        <v>1980 RIVER RD</v>
      </c>
    </row>
    <row r="810" spans="1:20" x14ac:dyDescent="0.25">
      <c r="A810">
        <v>3615212</v>
      </c>
      <c r="B810">
        <v>2022</v>
      </c>
      <c r="C810" t="s">
        <v>200</v>
      </c>
      <c r="D810">
        <v>1980</v>
      </c>
      <c r="E810" t="s">
        <v>45</v>
      </c>
      <c r="F810" s="7">
        <v>225</v>
      </c>
      <c r="G810" s="7">
        <v>22.5</v>
      </c>
      <c r="H810" s="7">
        <v>49.5</v>
      </c>
      <c r="S810" s="3">
        <v>297</v>
      </c>
      <c r="T810" t="str">
        <f t="shared" si="12"/>
        <v>1980 RIVER RD</v>
      </c>
    </row>
    <row r="811" spans="1:20" x14ac:dyDescent="0.25">
      <c r="A811">
        <v>3623518</v>
      </c>
      <c r="B811">
        <v>2023</v>
      </c>
      <c r="C811" t="s">
        <v>200</v>
      </c>
      <c r="D811">
        <v>1980</v>
      </c>
      <c r="E811" t="s">
        <v>45</v>
      </c>
      <c r="F811" s="7">
        <v>485</v>
      </c>
      <c r="H811" s="7">
        <v>106.7</v>
      </c>
      <c r="S811" s="3">
        <v>598.95000000000005</v>
      </c>
      <c r="T811" t="str">
        <f t="shared" si="12"/>
        <v>1980 RIVER RD</v>
      </c>
    </row>
    <row r="812" spans="1:20" x14ac:dyDescent="0.25">
      <c r="A812">
        <v>3784399</v>
      </c>
      <c r="B812">
        <v>2025</v>
      </c>
      <c r="C812" t="s">
        <v>200</v>
      </c>
      <c r="D812">
        <v>1980</v>
      </c>
      <c r="E812" t="s">
        <v>45</v>
      </c>
      <c r="F812" s="7">
        <v>543.75</v>
      </c>
      <c r="H812" s="7">
        <v>119.63</v>
      </c>
      <c r="S812" s="3">
        <v>670.63</v>
      </c>
      <c r="T812" t="str">
        <f t="shared" si="12"/>
        <v>1980 RIVER RD</v>
      </c>
    </row>
    <row r="813" spans="1:20" x14ac:dyDescent="0.25">
      <c r="A813">
        <v>3762454</v>
      </c>
      <c r="B813">
        <v>2024</v>
      </c>
      <c r="C813" t="s">
        <v>473</v>
      </c>
      <c r="D813">
        <v>1980</v>
      </c>
      <c r="E813" t="s">
        <v>45</v>
      </c>
      <c r="F813" s="7">
        <v>512.75</v>
      </c>
      <c r="H813" s="7">
        <v>112.81</v>
      </c>
      <c r="S813" s="3">
        <v>632.80999999999995</v>
      </c>
      <c r="T813" t="str">
        <f t="shared" si="12"/>
        <v>1980 RIVER RD</v>
      </c>
    </row>
    <row r="814" spans="1:20" x14ac:dyDescent="0.25">
      <c r="A814">
        <v>3784901</v>
      </c>
      <c r="B814">
        <v>2025</v>
      </c>
      <c r="C814" t="s">
        <v>677</v>
      </c>
      <c r="D814">
        <v>28</v>
      </c>
      <c r="E814" t="s">
        <v>174</v>
      </c>
      <c r="F814" s="7">
        <v>543.75</v>
      </c>
      <c r="H814" s="7">
        <v>119.63</v>
      </c>
      <c r="S814" s="3">
        <v>670.63</v>
      </c>
      <c r="T814" t="str">
        <f t="shared" si="12"/>
        <v>28 SADDLE CREEK DR</v>
      </c>
    </row>
    <row r="815" spans="1:20" x14ac:dyDescent="0.25">
      <c r="A815">
        <v>3762613</v>
      </c>
      <c r="B815">
        <v>2024</v>
      </c>
      <c r="C815" t="s">
        <v>517</v>
      </c>
      <c r="D815">
        <v>723</v>
      </c>
      <c r="E815" t="s">
        <v>16</v>
      </c>
      <c r="F815" s="7">
        <v>512.75</v>
      </c>
      <c r="H815" s="7">
        <v>112.81</v>
      </c>
      <c r="L815" s="7">
        <v>355.5</v>
      </c>
      <c r="R815" s="1">
        <v>46029</v>
      </c>
      <c r="S815" s="3">
        <v>277.31</v>
      </c>
      <c r="T815" t="str">
        <f t="shared" si="12"/>
        <v>723 PERSIMMON LN</v>
      </c>
    </row>
    <row r="816" spans="1:20" x14ac:dyDescent="0.25">
      <c r="A816">
        <v>3784675</v>
      </c>
      <c r="B816">
        <v>2025</v>
      </c>
      <c r="C816" t="s">
        <v>517</v>
      </c>
      <c r="D816">
        <v>723</v>
      </c>
      <c r="E816" t="s">
        <v>16</v>
      </c>
      <c r="F816" s="7">
        <v>543.75</v>
      </c>
      <c r="H816" s="7">
        <v>119.63</v>
      </c>
      <c r="S816" s="3">
        <v>670.63</v>
      </c>
      <c r="T816" t="str">
        <f t="shared" si="12"/>
        <v>723 PERSIMMON LN</v>
      </c>
    </row>
    <row r="817" spans="1:20" x14ac:dyDescent="0.25">
      <c r="A817">
        <v>3784730</v>
      </c>
      <c r="B817">
        <v>2025</v>
      </c>
      <c r="C817" t="s">
        <v>619</v>
      </c>
      <c r="D817">
        <v>181</v>
      </c>
      <c r="E817" t="s">
        <v>218</v>
      </c>
      <c r="F817" s="7">
        <v>543.75</v>
      </c>
      <c r="H817" s="7">
        <v>119.63</v>
      </c>
      <c r="S817" s="3">
        <v>670.63</v>
      </c>
      <c r="T817" t="str">
        <f t="shared" si="12"/>
        <v>181 BLUE MOUNTAIN DR</v>
      </c>
    </row>
    <row r="818" spans="1:20" x14ac:dyDescent="0.25">
      <c r="A818">
        <v>3784731</v>
      </c>
      <c r="B818">
        <v>2025</v>
      </c>
      <c r="C818" t="s">
        <v>620</v>
      </c>
      <c r="D818">
        <v>247</v>
      </c>
      <c r="E818" t="s">
        <v>218</v>
      </c>
      <c r="F818" s="7">
        <v>543.75</v>
      </c>
      <c r="H818" s="7">
        <v>119.63</v>
      </c>
      <c r="S818" s="3">
        <v>670.63</v>
      </c>
      <c r="T818" t="str">
        <f t="shared" si="12"/>
        <v>247 BLUE MOUNTAIN DR</v>
      </c>
    </row>
    <row r="819" spans="1:20" x14ac:dyDescent="0.25">
      <c r="A819">
        <v>3762387</v>
      </c>
      <c r="B819">
        <v>2024</v>
      </c>
      <c r="C819" t="s">
        <v>453</v>
      </c>
      <c r="D819">
        <v>794</v>
      </c>
      <c r="E819" t="s">
        <v>47</v>
      </c>
      <c r="F819" s="7">
        <v>213.55</v>
      </c>
      <c r="H819" s="7">
        <v>46.98</v>
      </c>
      <c r="S819" s="3">
        <v>260.52999999999997</v>
      </c>
      <c r="T819" t="str">
        <f t="shared" si="12"/>
        <v>794 LAKE MINSI DR</v>
      </c>
    </row>
    <row r="820" spans="1:20" x14ac:dyDescent="0.25">
      <c r="A820">
        <v>3784728</v>
      </c>
      <c r="B820">
        <v>2025</v>
      </c>
      <c r="C820" t="s">
        <v>453</v>
      </c>
      <c r="D820">
        <v>794</v>
      </c>
      <c r="E820" t="s">
        <v>47</v>
      </c>
      <c r="F820" s="7">
        <v>543.75</v>
      </c>
      <c r="H820" s="7">
        <v>119.63</v>
      </c>
      <c r="S820" s="3">
        <v>670.63</v>
      </c>
      <c r="T820" t="str">
        <f t="shared" si="12"/>
        <v>794 LAKE MINSI DR</v>
      </c>
    </row>
    <row r="821" spans="1:20" x14ac:dyDescent="0.25">
      <c r="A821">
        <v>3623523</v>
      </c>
      <c r="B821">
        <v>2023</v>
      </c>
      <c r="C821" t="s">
        <v>354</v>
      </c>
      <c r="D821">
        <v>1734</v>
      </c>
      <c r="E821" t="s">
        <v>32</v>
      </c>
      <c r="F821" s="7">
        <v>485</v>
      </c>
      <c r="H821" s="7">
        <v>106.7</v>
      </c>
      <c r="S821" s="3">
        <v>598.95000000000005</v>
      </c>
      <c r="T821" t="str">
        <f t="shared" si="12"/>
        <v>1734 POTOMAC ST</v>
      </c>
    </row>
    <row r="822" spans="1:20" x14ac:dyDescent="0.25">
      <c r="A822">
        <v>3762321</v>
      </c>
      <c r="B822">
        <v>2024</v>
      </c>
      <c r="C822" t="s">
        <v>354</v>
      </c>
      <c r="D822">
        <v>1734</v>
      </c>
      <c r="E822" t="s">
        <v>32</v>
      </c>
      <c r="F822" s="7">
        <v>341.68</v>
      </c>
      <c r="H822" s="7">
        <v>75.17</v>
      </c>
      <c r="S822" s="3">
        <v>416.85</v>
      </c>
      <c r="T822" t="str">
        <f t="shared" si="12"/>
        <v>1734 POTOMAC ST</v>
      </c>
    </row>
    <row r="823" spans="1:20" x14ac:dyDescent="0.25">
      <c r="A823">
        <v>3784178</v>
      </c>
      <c r="B823">
        <v>2025</v>
      </c>
      <c r="C823" t="s">
        <v>354</v>
      </c>
      <c r="D823">
        <v>1734</v>
      </c>
      <c r="E823" t="s">
        <v>32</v>
      </c>
      <c r="F823" s="7">
        <v>543.75</v>
      </c>
      <c r="H823" s="7">
        <v>119.63</v>
      </c>
      <c r="S823" s="3">
        <v>670.63</v>
      </c>
      <c r="T823" t="str">
        <f t="shared" si="12"/>
        <v>1734 POTOMAC ST</v>
      </c>
    </row>
    <row r="824" spans="1:20" x14ac:dyDescent="0.25">
      <c r="A824">
        <v>3784791</v>
      </c>
      <c r="B824">
        <v>2025</v>
      </c>
      <c r="C824" t="s">
        <v>635</v>
      </c>
      <c r="D824">
        <v>109</v>
      </c>
      <c r="E824" t="s">
        <v>34</v>
      </c>
      <c r="F824" s="7">
        <v>82.65</v>
      </c>
      <c r="H824" s="7">
        <v>18.18</v>
      </c>
      <c r="S824" s="3">
        <v>100.83</v>
      </c>
      <c r="T824" t="str">
        <f t="shared" si="12"/>
        <v>109 LENAPE TRL</v>
      </c>
    </row>
    <row r="825" spans="1:20" x14ac:dyDescent="0.25">
      <c r="A825">
        <v>3623524</v>
      </c>
      <c r="B825">
        <v>2023</v>
      </c>
      <c r="C825" t="s">
        <v>355</v>
      </c>
      <c r="D825">
        <v>12</v>
      </c>
      <c r="E825" t="s">
        <v>80</v>
      </c>
      <c r="F825" s="7">
        <v>485</v>
      </c>
      <c r="H825" s="7">
        <v>106.7</v>
      </c>
      <c r="S825" s="3">
        <v>598.95000000000005</v>
      </c>
      <c r="T825" t="str">
        <f t="shared" si="12"/>
        <v>12 HIGHLAND CT</v>
      </c>
    </row>
    <row r="826" spans="1:20" x14ac:dyDescent="0.25">
      <c r="A826">
        <v>3784916</v>
      </c>
      <c r="B826">
        <v>2025</v>
      </c>
      <c r="C826" t="s">
        <v>355</v>
      </c>
      <c r="D826">
        <v>12</v>
      </c>
      <c r="E826" t="s">
        <v>80</v>
      </c>
      <c r="F826" s="7">
        <v>543.75</v>
      </c>
      <c r="H826" s="7">
        <v>119.63</v>
      </c>
      <c r="S826" s="3">
        <v>670.63</v>
      </c>
      <c r="T826" t="str">
        <f t="shared" si="12"/>
        <v>12 HIGHLAND CT</v>
      </c>
    </row>
    <row r="827" spans="1:20" x14ac:dyDescent="0.25">
      <c r="A827">
        <v>3784692</v>
      </c>
      <c r="B827">
        <v>2025</v>
      </c>
      <c r="C827" t="s">
        <v>609</v>
      </c>
      <c r="D827">
        <v>410</v>
      </c>
      <c r="E827" t="s">
        <v>1</v>
      </c>
      <c r="F827" s="7">
        <v>543.75</v>
      </c>
      <c r="H827" s="7">
        <v>119.63</v>
      </c>
      <c r="S827" s="3">
        <v>670.63</v>
      </c>
      <c r="T827" t="str">
        <f t="shared" si="12"/>
        <v>410 RIDGE RD</v>
      </c>
    </row>
    <row r="828" spans="1:20" x14ac:dyDescent="0.25">
      <c r="A828">
        <v>3599902</v>
      </c>
      <c r="B828">
        <v>2021</v>
      </c>
      <c r="C828" t="s">
        <v>258</v>
      </c>
      <c r="D828">
        <v>3066</v>
      </c>
      <c r="E828" t="s">
        <v>5</v>
      </c>
      <c r="F828" s="7">
        <v>225</v>
      </c>
      <c r="G828" s="7">
        <v>22.5</v>
      </c>
      <c r="H828" s="7">
        <v>49.5</v>
      </c>
      <c r="S828" s="3">
        <v>297</v>
      </c>
      <c r="T828" t="str">
        <f t="shared" si="12"/>
        <v>3066 N DELAWARE DR</v>
      </c>
    </row>
    <row r="829" spans="1:20" x14ac:dyDescent="0.25">
      <c r="A829">
        <v>3615214</v>
      </c>
      <c r="B829">
        <v>2022</v>
      </c>
      <c r="C829" t="s">
        <v>258</v>
      </c>
      <c r="D829">
        <v>3066</v>
      </c>
      <c r="E829" t="s">
        <v>5</v>
      </c>
      <c r="F829" s="7">
        <v>225</v>
      </c>
      <c r="G829" s="7">
        <v>22.5</v>
      </c>
      <c r="H829" s="7">
        <v>49.5</v>
      </c>
      <c r="S829" s="3">
        <v>297</v>
      </c>
      <c r="T829" t="str">
        <f t="shared" si="12"/>
        <v>3066 N DELAWARE DR</v>
      </c>
    </row>
    <row r="830" spans="1:20" x14ac:dyDescent="0.25">
      <c r="A830">
        <v>3623525</v>
      </c>
      <c r="B830">
        <v>2023</v>
      </c>
      <c r="C830" t="s">
        <v>258</v>
      </c>
      <c r="D830">
        <v>3066</v>
      </c>
      <c r="E830" t="s">
        <v>5</v>
      </c>
      <c r="F830" s="7">
        <v>485</v>
      </c>
      <c r="H830" s="7">
        <v>106.7</v>
      </c>
      <c r="S830" s="3">
        <v>598.95000000000005</v>
      </c>
      <c r="T830" t="str">
        <f t="shared" si="12"/>
        <v>3066 N DELAWARE DR</v>
      </c>
    </row>
    <row r="831" spans="1:20" x14ac:dyDescent="0.25">
      <c r="A831">
        <v>3762241</v>
      </c>
      <c r="B831">
        <v>2024</v>
      </c>
      <c r="C831" t="s">
        <v>258</v>
      </c>
      <c r="D831">
        <v>3066</v>
      </c>
      <c r="E831" t="s">
        <v>5</v>
      </c>
      <c r="F831" s="7">
        <v>512.75</v>
      </c>
      <c r="H831" s="7">
        <v>112.81</v>
      </c>
      <c r="S831" s="3">
        <v>632.80999999999995</v>
      </c>
      <c r="T831" t="str">
        <f t="shared" si="12"/>
        <v>3066 N DELAWARE DR</v>
      </c>
    </row>
    <row r="832" spans="1:20" x14ac:dyDescent="0.25">
      <c r="A832">
        <v>3784120</v>
      </c>
      <c r="B832">
        <v>2025</v>
      </c>
      <c r="C832" t="s">
        <v>258</v>
      </c>
      <c r="D832">
        <v>3066</v>
      </c>
      <c r="E832" t="s">
        <v>5</v>
      </c>
      <c r="F832" s="7">
        <v>543.75</v>
      </c>
      <c r="H832" s="7">
        <v>119.63</v>
      </c>
      <c r="S832" s="3">
        <v>670.63</v>
      </c>
      <c r="T832" t="str">
        <f t="shared" si="12"/>
        <v>3066 N DELAWARE DR</v>
      </c>
    </row>
    <row r="833" spans="1:20" x14ac:dyDescent="0.25">
      <c r="A833">
        <v>3784170</v>
      </c>
      <c r="B833">
        <v>2025</v>
      </c>
      <c r="C833" t="s">
        <v>545</v>
      </c>
      <c r="D833">
        <v>419</v>
      </c>
      <c r="E833" t="s">
        <v>21</v>
      </c>
      <c r="F833" s="7">
        <v>543.75</v>
      </c>
      <c r="H833" s="7">
        <v>119.63</v>
      </c>
      <c r="S833" s="3">
        <v>670.63</v>
      </c>
      <c r="T833" t="str">
        <f t="shared" si="12"/>
        <v>419 LAUREL HILL RD</v>
      </c>
    </row>
    <row r="834" spans="1:20" x14ac:dyDescent="0.25">
      <c r="A834">
        <v>3762283</v>
      </c>
      <c r="B834">
        <v>2024</v>
      </c>
      <c r="C834" t="s">
        <v>429</v>
      </c>
      <c r="D834">
        <v>246</v>
      </c>
      <c r="E834" t="s">
        <v>369</v>
      </c>
      <c r="F834" s="7">
        <v>500</v>
      </c>
      <c r="H834" s="7">
        <v>110</v>
      </c>
      <c r="S834" s="3">
        <v>610</v>
      </c>
      <c r="T834" t="str">
        <f t="shared" si="12"/>
        <v>246 AUTUMN DR</v>
      </c>
    </row>
    <row r="835" spans="1:20" x14ac:dyDescent="0.25">
      <c r="A835">
        <v>3615219</v>
      </c>
      <c r="B835">
        <v>2022</v>
      </c>
      <c r="C835" t="s">
        <v>282</v>
      </c>
      <c r="D835">
        <v>474</v>
      </c>
      <c r="E835" t="s">
        <v>283</v>
      </c>
      <c r="F835" s="7">
        <v>180</v>
      </c>
      <c r="G835" s="7">
        <v>18</v>
      </c>
      <c r="H835" s="7">
        <v>39.6</v>
      </c>
      <c r="S835" s="3">
        <v>237.6</v>
      </c>
      <c r="T835" t="str">
        <f t="shared" si="12"/>
        <v>474 QUIET VALLEY RD</v>
      </c>
    </row>
    <row r="836" spans="1:20" x14ac:dyDescent="0.25">
      <c r="A836">
        <v>3623530</v>
      </c>
      <c r="B836">
        <v>2023</v>
      </c>
      <c r="C836" t="s">
        <v>282</v>
      </c>
      <c r="D836">
        <v>474</v>
      </c>
      <c r="E836" t="s">
        <v>283</v>
      </c>
      <c r="F836" s="7">
        <v>485</v>
      </c>
      <c r="H836" s="7">
        <v>106.7</v>
      </c>
      <c r="S836" s="3">
        <v>598.95000000000005</v>
      </c>
      <c r="T836" t="str">
        <f t="shared" si="12"/>
        <v>474 QUIET VALLEY RD</v>
      </c>
    </row>
    <row r="837" spans="1:20" x14ac:dyDescent="0.25">
      <c r="A837">
        <v>3762402</v>
      </c>
      <c r="B837">
        <v>2024</v>
      </c>
      <c r="C837" t="s">
        <v>282</v>
      </c>
      <c r="D837">
        <v>474</v>
      </c>
      <c r="E837" t="s">
        <v>283</v>
      </c>
      <c r="F837" s="7">
        <v>512.75</v>
      </c>
      <c r="H837" s="7">
        <v>112.81</v>
      </c>
      <c r="S837" s="3">
        <v>632.80999999999995</v>
      </c>
      <c r="T837" t="str">
        <f t="shared" si="12"/>
        <v>474 QUIET VALLEY RD</v>
      </c>
    </row>
    <row r="838" spans="1:20" x14ac:dyDescent="0.25">
      <c r="A838">
        <v>3784762</v>
      </c>
      <c r="B838">
        <v>2025</v>
      </c>
      <c r="C838" t="s">
        <v>628</v>
      </c>
      <c r="D838">
        <v>474</v>
      </c>
      <c r="E838" t="s">
        <v>283</v>
      </c>
      <c r="F838" s="7">
        <v>543.75</v>
      </c>
      <c r="H838" s="7">
        <v>119.63</v>
      </c>
      <c r="S838" s="3">
        <v>670.63</v>
      </c>
      <c r="T838" t="str">
        <f t="shared" ref="T838:T901" si="13">D838&amp; " "&amp;E838</f>
        <v>474 QUIET VALLEY RD</v>
      </c>
    </row>
    <row r="839" spans="1:20" x14ac:dyDescent="0.25">
      <c r="A839">
        <v>3599913</v>
      </c>
      <c r="B839">
        <v>2021</v>
      </c>
      <c r="C839" t="s">
        <v>259</v>
      </c>
      <c r="D839">
        <v>1494</v>
      </c>
      <c r="E839" t="s">
        <v>122</v>
      </c>
      <c r="F839" s="7">
        <v>225</v>
      </c>
      <c r="G839" s="7">
        <v>22.5</v>
      </c>
      <c r="H839" s="7">
        <v>49.5</v>
      </c>
      <c r="S839" s="3">
        <v>297</v>
      </c>
      <c r="T839" t="str">
        <f t="shared" si="13"/>
        <v>1494 TOTTS GAP RD</v>
      </c>
    </row>
    <row r="840" spans="1:20" x14ac:dyDescent="0.25">
      <c r="A840">
        <v>3599910</v>
      </c>
      <c r="B840">
        <v>2021</v>
      </c>
      <c r="C840" t="s">
        <v>259</v>
      </c>
      <c r="D840">
        <v>1498</v>
      </c>
      <c r="E840" t="s">
        <v>122</v>
      </c>
      <c r="F840" s="7">
        <v>225</v>
      </c>
      <c r="G840" s="7">
        <v>22.5</v>
      </c>
      <c r="H840" s="7">
        <v>49.5</v>
      </c>
      <c r="S840" s="3">
        <v>297</v>
      </c>
      <c r="T840" t="str">
        <f t="shared" si="13"/>
        <v>1498 TOTTS GAP RD</v>
      </c>
    </row>
    <row r="841" spans="1:20" x14ac:dyDescent="0.25">
      <c r="A841">
        <v>3784309</v>
      </c>
      <c r="B841">
        <v>2025</v>
      </c>
      <c r="C841" t="s">
        <v>565</v>
      </c>
      <c r="D841">
        <v>2132</v>
      </c>
      <c r="E841" t="s">
        <v>47</v>
      </c>
      <c r="F841" s="7">
        <v>543.75</v>
      </c>
      <c r="H841" s="7">
        <v>119.63</v>
      </c>
      <c r="S841" s="3">
        <v>670.63</v>
      </c>
      <c r="T841" t="str">
        <f t="shared" si="13"/>
        <v>2132 LAKE MINSI DR</v>
      </c>
    </row>
    <row r="842" spans="1:20" x14ac:dyDescent="0.25">
      <c r="A842">
        <v>3762455</v>
      </c>
      <c r="B842">
        <v>2024</v>
      </c>
      <c r="C842" t="s">
        <v>474</v>
      </c>
      <c r="D842">
        <v>569</v>
      </c>
      <c r="E842" t="s">
        <v>206</v>
      </c>
      <c r="F842" s="7">
        <v>512.75</v>
      </c>
      <c r="H842" s="7">
        <v>112.81</v>
      </c>
      <c r="S842" s="3">
        <v>632.80999999999995</v>
      </c>
      <c r="T842" t="str">
        <f t="shared" si="13"/>
        <v>569 ORCHARD RD</v>
      </c>
    </row>
    <row r="843" spans="1:20" x14ac:dyDescent="0.25">
      <c r="A843">
        <v>3784822</v>
      </c>
      <c r="B843">
        <v>2025</v>
      </c>
      <c r="C843" t="s">
        <v>647</v>
      </c>
      <c r="D843">
        <v>54</v>
      </c>
      <c r="E843" t="s">
        <v>648</v>
      </c>
      <c r="F843" s="7">
        <v>543.75</v>
      </c>
      <c r="H843" s="7">
        <v>119.63</v>
      </c>
      <c r="S843" s="3">
        <v>670.63</v>
      </c>
      <c r="T843" t="str">
        <f t="shared" si="13"/>
        <v>54 RIVERTON DR</v>
      </c>
    </row>
    <row r="844" spans="1:20" x14ac:dyDescent="0.25">
      <c r="A844">
        <v>3623534</v>
      </c>
      <c r="B844">
        <v>2023</v>
      </c>
      <c r="C844" t="s">
        <v>356</v>
      </c>
      <c r="D844">
        <v>4192</v>
      </c>
      <c r="E844" t="s">
        <v>45</v>
      </c>
      <c r="F844" s="7">
        <v>485</v>
      </c>
      <c r="H844" s="7">
        <v>106.7</v>
      </c>
      <c r="S844" s="3">
        <v>598.95000000000005</v>
      </c>
      <c r="T844" t="str">
        <f t="shared" si="13"/>
        <v>4192 RIVER RD</v>
      </c>
    </row>
    <row r="845" spans="1:20" x14ac:dyDescent="0.25">
      <c r="A845">
        <v>3623536</v>
      </c>
      <c r="B845">
        <v>2023</v>
      </c>
      <c r="C845" t="s">
        <v>357</v>
      </c>
      <c r="D845">
        <v>43</v>
      </c>
      <c r="E845" t="s">
        <v>7</v>
      </c>
      <c r="F845" s="7">
        <v>80.510000000000005</v>
      </c>
      <c r="H845" s="7">
        <v>17.71</v>
      </c>
      <c r="L845" s="7">
        <v>80.510000000000005</v>
      </c>
      <c r="R845" s="1">
        <v>45379</v>
      </c>
      <c r="S845" s="3">
        <v>17.71</v>
      </c>
      <c r="T845" t="str">
        <f t="shared" si="13"/>
        <v>43 SUMMERFIELD DR</v>
      </c>
    </row>
    <row r="846" spans="1:20" x14ac:dyDescent="0.25">
      <c r="A846">
        <v>3784718</v>
      </c>
      <c r="B846">
        <v>2025</v>
      </c>
      <c r="C846" t="s">
        <v>616</v>
      </c>
      <c r="D846">
        <v>121</v>
      </c>
      <c r="E846" t="s">
        <v>364</v>
      </c>
      <c r="F846" s="7">
        <v>543.75</v>
      </c>
      <c r="H846" s="7">
        <v>119.63</v>
      </c>
      <c r="S846" s="3">
        <v>670.63</v>
      </c>
      <c r="T846" t="str">
        <f t="shared" si="13"/>
        <v>121 SCENIC CT</v>
      </c>
    </row>
    <row r="847" spans="1:20" x14ac:dyDescent="0.25">
      <c r="A847">
        <v>3762356</v>
      </c>
      <c r="B847">
        <v>2024</v>
      </c>
      <c r="C847" t="s">
        <v>447</v>
      </c>
      <c r="D847">
        <v>152</v>
      </c>
      <c r="E847" t="s">
        <v>57</v>
      </c>
      <c r="F847" s="7">
        <v>512.75</v>
      </c>
      <c r="H847" s="7">
        <v>112.81</v>
      </c>
      <c r="S847" s="3">
        <v>632.80999999999995</v>
      </c>
      <c r="T847" t="str">
        <f t="shared" si="13"/>
        <v>152 LOIS LN</v>
      </c>
    </row>
    <row r="848" spans="1:20" x14ac:dyDescent="0.25">
      <c r="A848">
        <v>3784317</v>
      </c>
      <c r="B848">
        <v>2025</v>
      </c>
      <c r="C848" t="s">
        <v>568</v>
      </c>
      <c r="D848">
        <v>152</v>
      </c>
      <c r="E848" t="s">
        <v>57</v>
      </c>
      <c r="F848" s="7">
        <v>543.75</v>
      </c>
      <c r="H848" s="7">
        <v>119.63</v>
      </c>
      <c r="S848" s="3">
        <v>670.63</v>
      </c>
      <c r="T848" t="str">
        <f t="shared" si="13"/>
        <v>152 LOIS LN</v>
      </c>
    </row>
    <row r="849" spans="1:20" x14ac:dyDescent="0.25">
      <c r="A849">
        <v>3762553</v>
      </c>
      <c r="B849">
        <v>2024</v>
      </c>
      <c r="C849" t="s">
        <v>503</v>
      </c>
      <c r="D849">
        <v>192</v>
      </c>
      <c r="E849" t="s">
        <v>39</v>
      </c>
      <c r="F849" s="7">
        <v>512.75</v>
      </c>
      <c r="H849" s="7">
        <v>112.81</v>
      </c>
      <c r="S849" s="3">
        <v>632.80999999999995</v>
      </c>
      <c r="T849" t="str">
        <f t="shared" si="13"/>
        <v>192 MT BETHEL HWY</v>
      </c>
    </row>
    <row r="850" spans="1:20" x14ac:dyDescent="0.25">
      <c r="A850">
        <v>3623539</v>
      </c>
      <c r="B850">
        <v>2023</v>
      </c>
      <c r="C850" t="s">
        <v>358</v>
      </c>
      <c r="D850">
        <v>192</v>
      </c>
      <c r="E850" t="s">
        <v>39</v>
      </c>
      <c r="F850" s="7">
        <v>485</v>
      </c>
      <c r="H850" s="7">
        <v>106.7</v>
      </c>
      <c r="S850" s="3">
        <v>598.95000000000005</v>
      </c>
      <c r="T850" t="str">
        <f t="shared" si="13"/>
        <v>192 MT BETHEL HWY</v>
      </c>
    </row>
    <row r="851" spans="1:20" x14ac:dyDescent="0.25">
      <c r="A851">
        <v>3784913</v>
      </c>
      <c r="B851">
        <v>2025</v>
      </c>
      <c r="C851" t="s">
        <v>358</v>
      </c>
      <c r="D851">
        <v>192</v>
      </c>
      <c r="E851" t="s">
        <v>39</v>
      </c>
      <c r="F851" s="7">
        <v>543.75</v>
      </c>
      <c r="H851" s="7">
        <v>119.63</v>
      </c>
      <c r="S851" s="3">
        <v>670.63</v>
      </c>
      <c r="T851" t="str">
        <f t="shared" si="13"/>
        <v>192 MT BETHEL HWY</v>
      </c>
    </row>
    <row r="852" spans="1:20" x14ac:dyDescent="0.25">
      <c r="A852">
        <v>3547621</v>
      </c>
      <c r="B852">
        <v>2019</v>
      </c>
      <c r="C852" t="s">
        <v>201</v>
      </c>
      <c r="D852">
        <v>597</v>
      </c>
      <c r="E852" t="s">
        <v>202</v>
      </c>
      <c r="F852" s="7">
        <v>225</v>
      </c>
      <c r="G852" s="7">
        <v>22.5</v>
      </c>
      <c r="H852" s="7">
        <v>49.5</v>
      </c>
      <c r="I852" s="7">
        <v>150</v>
      </c>
      <c r="J852" s="7">
        <v>24.5</v>
      </c>
      <c r="K852" s="7">
        <v>50</v>
      </c>
      <c r="S852" s="3">
        <v>521.5</v>
      </c>
      <c r="T852" t="str">
        <f t="shared" si="13"/>
        <v>597 TURKEY RIDGE ROAD</v>
      </c>
    </row>
    <row r="853" spans="1:20" x14ac:dyDescent="0.25">
      <c r="A853">
        <v>3576581</v>
      </c>
      <c r="B853">
        <v>2020</v>
      </c>
      <c r="C853" t="s">
        <v>201</v>
      </c>
      <c r="D853">
        <v>597</v>
      </c>
      <c r="E853" t="s">
        <v>235</v>
      </c>
      <c r="F853" s="7">
        <v>225</v>
      </c>
      <c r="G853" s="7">
        <v>22.5</v>
      </c>
      <c r="H853" s="7">
        <v>49.5</v>
      </c>
      <c r="S853" s="3">
        <v>297</v>
      </c>
      <c r="T853" t="str">
        <f t="shared" si="13"/>
        <v>597 TURKEY RIDGE RD</v>
      </c>
    </row>
    <row r="854" spans="1:20" x14ac:dyDescent="0.25">
      <c r="A854">
        <v>3599916</v>
      </c>
      <c r="B854">
        <v>2021</v>
      </c>
      <c r="C854" t="s">
        <v>201</v>
      </c>
      <c r="D854">
        <v>597</v>
      </c>
      <c r="E854" t="s">
        <v>235</v>
      </c>
      <c r="F854" s="7">
        <v>225</v>
      </c>
      <c r="G854" s="7">
        <v>22.5</v>
      </c>
      <c r="H854" s="7">
        <v>49.5</v>
      </c>
      <c r="S854" s="3">
        <v>297</v>
      </c>
      <c r="T854" t="str">
        <f t="shared" si="13"/>
        <v>597 TURKEY RIDGE RD</v>
      </c>
    </row>
    <row r="855" spans="1:20" x14ac:dyDescent="0.25">
      <c r="A855">
        <v>3615221</v>
      </c>
      <c r="B855">
        <v>2022</v>
      </c>
      <c r="C855" t="s">
        <v>201</v>
      </c>
      <c r="D855">
        <v>597</v>
      </c>
      <c r="E855" t="s">
        <v>235</v>
      </c>
      <c r="F855" s="7">
        <v>225</v>
      </c>
      <c r="G855" s="7">
        <v>22.5</v>
      </c>
      <c r="H855" s="7">
        <v>49.5</v>
      </c>
      <c r="S855" s="3">
        <v>297</v>
      </c>
      <c r="T855" t="str">
        <f t="shared" si="13"/>
        <v>597 TURKEY RIDGE RD</v>
      </c>
    </row>
    <row r="856" spans="1:20" x14ac:dyDescent="0.25">
      <c r="A856">
        <v>3623540</v>
      </c>
      <c r="B856">
        <v>2023</v>
      </c>
      <c r="C856" t="s">
        <v>201</v>
      </c>
      <c r="D856">
        <v>597</v>
      </c>
      <c r="E856" t="s">
        <v>235</v>
      </c>
      <c r="F856" s="7">
        <v>485</v>
      </c>
      <c r="H856" s="7">
        <v>106.7</v>
      </c>
      <c r="S856" s="3">
        <v>598.95000000000005</v>
      </c>
      <c r="T856" t="str">
        <f t="shared" si="13"/>
        <v>597 TURKEY RIDGE RD</v>
      </c>
    </row>
    <row r="857" spans="1:20" x14ac:dyDescent="0.25">
      <c r="A857">
        <v>3762538</v>
      </c>
      <c r="B857">
        <v>2024</v>
      </c>
      <c r="C857" t="s">
        <v>201</v>
      </c>
      <c r="D857">
        <v>597</v>
      </c>
      <c r="E857" t="s">
        <v>235</v>
      </c>
      <c r="F857" s="7">
        <v>512.75</v>
      </c>
      <c r="H857" s="7">
        <v>112.81</v>
      </c>
      <c r="S857" s="3">
        <v>632.80999999999995</v>
      </c>
      <c r="T857" t="str">
        <f t="shared" si="13"/>
        <v>597 TURKEY RIDGE RD</v>
      </c>
    </row>
    <row r="858" spans="1:20" x14ac:dyDescent="0.25">
      <c r="A858">
        <v>3784898</v>
      </c>
      <c r="B858">
        <v>2025</v>
      </c>
      <c r="C858" t="s">
        <v>201</v>
      </c>
      <c r="D858">
        <v>597</v>
      </c>
      <c r="E858" t="s">
        <v>235</v>
      </c>
      <c r="F858" s="7">
        <v>543.75</v>
      </c>
      <c r="H858" s="7">
        <v>119.63</v>
      </c>
      <c r="S858" s="3">
        <v>670.63</v>
      </c>
      <c r="T858" t="str">
        <f t="shared" si="13"/>
        <v>597 TURKEY RIDGE RD</v>
      </c>
    </row>
    <row r="859" spans="1:20" x14ac:dyDescent="0.25">
      <c r="A859">
        <v>3784678</v>
      </c>
      <c r="B859">
        <v>2025</v>
      </c>
      <c r="C859" t="s">
        <v>606</v>
      </c>
      <c r="D859">
        <v>108</v>
      </c>
      <c r="E859" t="s">
        <v>25</v>
      </c>
      <c r="F859" s="7">
        <v>543.75</v>
      </c>
      <c r="H859" s="7">
        <v>119.63</v>
      </c>
      <c r="S859" s="3">
        <v>670.63</v>
      </c>
      <c r="T859" t="str">
        <f t="shared" si="13"/>
        <v>108 MAPO HOLLOW RD</v>
      </c>
    </row>
    <row r="860" spans="1:20" x14ac:dyDescent="0.25">
      <c r="A860">
        <v>3784680</v>
      </c>
      <c r="B860">
        <v>2025</v>
      </c>
      <c r="C860" t="s">
        <v>606</v>
      </c>
      <c r="D860">
        <v>150</v>
      </c>
      <c r="E860" t="s">
        <v>25</v>
      </c>
      <c r="F860" s="7">
        <v>543.75</v>
      </c>
      <c r="H860" s="7">
        <v>119.63</v>
      </c>
      <c r="S860" s="3">
        <v>670.63</v>
      </c>
      <c r="T860" t="str">
        <f t="shared" si="13"/>
        <v>150 MAPO HOLLOW RD</v>
      </c>
    </row>
    <row r="861" spans="1:20" x14ac:dyDescent="0.25">
      <c r="A861">
        <v>3501756</v>
      </c>
      <c r="B861">
        <v>2010</v>
      </c>
      <c r="C861" t="s">
        <v>154</v>
      </c>
      <c r="D861">
        <v>2712</v>
      </c>
      <c r="E861" t="s">
        <v>126</v>
      </c>
      <c r="F861" s="7">
        <v>294.2</v>
      </c>
      <c r="G861" s="7">
        <v>192.43</v>
      </c>
      <c r="H861" s="7">
        <v>64.72</v>
      </c>
      <c r="S861" s="3">
        <v>551.35</v>
      </c>
      <c r="T861" t="str">
        <f t="shared" si="13"/>
        <v>2712 W BANGOR RD</v>
      </c>
    </row>
    <row r="862" spans="1:20" x14ac:dyDescent="0.25">
      <c r="A862">
        <v>3501760</v>
      </c>
      <c r="B862">
        <v>2011</v>
      </c>
      <c r="C862" t="s">
        <v>154</v>
      </c>
      <c r="D862">
        <v>2712</v>
      </c>
      <c r="E862" t="s">
        <v>126</v>
      </c>
      <c r="F862" s="7">
        <v>279.60000000000002</v>
      </c>
      <c r="G862" s="7">
        <v>71.72</v>
      </c>
      <c r="H862" s="7">
        <v>61.51</v>
      </c>
      <c r="S862" s="3">
        <v>412.83</v>
      </c>
      <c r="T862" t="str">
        <f t="shared" si="13"/>
        <v>2712 W BANGOR RD</v>
      </c>
    </row>
    <row r="863" spans="1:20" x14ac:dyDescent="0.25">
      <c r="A863">
        <v>3501762</v>
      </c>
      <c r="B863">
        <v>2012</v>
      </c>
      <c r="C863" t="s">
        <v>154</v>
      </c>
      <c r="D863">
        <v>2712</v>
      </c>
      <c r="E863" t="s">
        <v>126</v>
      </c>
      <c r="F863" s="7">
        <v>283.82</v>
      </c>
      <c r="G863" s="7">
        <v>72.959999999999994</v>
      </c>
      <c r="H863" s="7">
        <v>62.44</v>
      </c>
      <c r="S863" s="3">
        <v>419.22</v>
      </c>
      <c r="T863" t="str">
        <f t="shared" si="13"/>
        <v>2712 W BANGOR RD</v>
      </c>
    </row>
    <row r="864" spans="1:20" x14ac:dyDescent="0.25">
      <c r="A864">
        <v>3501766</v>
      </c>
      <c r="B864">
        <v>2013</v>
      </c>
      <c r="C864" t="s">
        <v>154</v>
      </c>
      <c r="D864">
        <v>2712</v>
      </c>
      <c r="E864" t="s">
        <v>126</v>
      </c>
      <c r="F864" s="7">
        <v>270</v>
      </c>
      <c r="G864" s="7">
        <v>71.55</v>
      </c>
      <c r="H864" s="7">
        <v>59.4</v>
      </c>
      <c r="S864" s="3">
        <v>400.95</v>
      </c>
      <c r="T864" t="str">
        <f t="shared" si="13"/>
        <v>2712 W BANGOR RD</v>
      </c>
    </row>
    <row r="865" spans="1:20" x14ac:dyDescent="0.25">
      <c r="A865">
        <v>3501768</v>
      </c>
      <c r="B865">
        <v>2014</v>
      </c>
      <c r="C865" t="s">
        <v>154</v>
      </c>
      <c r="D865">
        <v>2712</v>
      </c>
      <c r="E865" t="s">
        <v>126</v>
      </c>
      <c r="F865" s="7">
        <v>270</v>
      </c>
      <c r="G865" s="7">
        <v>71.55</v>
      </c>
      <c r="H865" s="7">
        <v>59.4</v>
      </c>
      <c r="S865" s="3">
        <v>400.95</v>
      </c>
      <c r="T865" t="str">
        <f t="shared" si="13"/>
        <v>2712 W BANGOR RD</v>
      </c>
    </row>
    <row r="866" spans="1:20" x14ac:dyDescent="0.25">
      <c r="A866">
        <v>3501188</v>
      </c>
      <c r="B866">
        <v>2017</v>
      </c>
      <c r="C866" t="s">
        <v>125</v>
      </c>
      <c r="D866">
        <v>2712</v>
      </c>
      <c r="E866" t="s">
        <v>126</v>
      </c>
      <c r="F866" s="7">
        <v>270</v>
      </c>
      <c r="G866" s="7">
        <v>71.55</v>
      </c>
      <c r="H866" s="7">
        <v>59.4</v>
      </c>
      <c r="S866" s="3">
        <v>400.95</v>
      </c>
      <c r="T866" t="str">
        <f t="shared" si="13"/>
        <v>2712 W BANGOR RD</v>
      </c>
    </row>
    <row r="867" spans="1:20" x14ac:dyDescent="0.25">
      <c r="A867">
        <v>3521020</v>
      </c>
      <c r="B867">
        <v>2018</v>
      </c>
      <c r="C867" t="s">
        <v>125</v>
      </c>
      <c r="D867">
        <v>2712</v>
      </c>
      <c r="E867" t="s">
        <v>126</v>
      </c>
      <c r="F867" s="7">
        <v>225</v>
      </c>
      <c r="G867" s="7">
        <v>22.5</v>
      </c>
      <c r="H867" s="7">
        <v>49.5</v>
      </c>
      <c r="S867" s="3">
        <v>297</v>
      </c>
      <c r="T867" t="str">
        <f t="shared" si="13"/>
        <v>2712 W BANGOR RD</v>
      </c>
    </row>
    <row r="868" spans="1:20" x14ac:dyDescent="0.25">
      <c r="A868">
        <v>3547622</v>
      </c>
      <c r="B868">
        <v>2019</v>
      </c>
      <c r="C868" t="s">
        <v>125</v>
      </c>
      <c r="D868">
        <v>2712</v>
      </c>
      <c r="E868" t="s">
        <v>126</v>
      </c>
      <c r="F868" s="7">
        <v>225</v>
      </c>
      <c r="G868" s="7">
        <v>22.5</v>
      </c>
      <c r="H868" s="7">
        <v>49.5</v>
      </c>
      <c r="S868" s="3">
        <v>297</v>
      </c>
      <c r="T868" t="str">
        <f t="shared" si="13"/>
        <v>2712 W BANGOR RD</v>
      </c>
    </row>
    <row r="869" spans="1:20" x14ac:dyDescent="0.25">
      <c r="A869">
        <v>3623546</v>
      </c>
      <c r="B869">
        <v>2023</v>
      </c>
      <c r="C869" t="s">
        <v>359</v>
      </c>
      <c r="D869">
        <v>1167</v>
      </c>
      <c r="E869" t="s">
        <v>206</v>
      </c>
      <c r="F869" s="7">
        <v>161.02000000000001</v>
      </c>
      <c r="H869" s="7">
        <v>35.42</v>
      </c>
      <c r="S869" s="3">
        <v>196.44</v>
      </c>
      <c r="T869" t="str">
        <f t="shared" si="13"/>
        <v>1167 ORCHARD RD</v>
      </c>
    </row>
    <row r="870" spans="1:20" x14ac:dyDescent="0.25">
      <c r="A870">
        <v>3784377</v>
      </c>
      <c r="B870">
        <v>2025</v>
      </c>
      <c r="C870" t="s">
        <v>577</v>
      </c>
      <c r="D870">
        <v>109</v>
      </c>
      <c r="E870" t="s">
        <v>578</v>
      </c>
      <c r="F870" s="7">
        <v>543.75</v>
      </c>
      <c r="H870" s="7">
        <v>119.63</v>
      </c>
      <c r="S870" s="3">
        <v>670.63</v>
      </c>
      <c r="T870" t="str">
        <f t="shared" si="13"/>
        <v>109 SEMINOLE TERR</v>
      </c>
    </row>
    <row r="871" spans="1:20" x14ac:dyDescent="0.25">
      <c r="A871">
        <v>3784967</v>
      </c>
      <c r="B871">
        <v>2025</v>
      </c>
      <c r="C871" t="s">
        <v>715</v>
      </c>
      <c r="D871">
        <v>301</v>
      </c>
      <c r="E871" t="s">
        <v>361</v>
      </c>
      <c r="F871" s="7">
        <v>543.75</v>
      </c>
      <c r="H871" s="7">
        <v>119.63</v>
      </c>
      <c r="S871" s="3">
        <v>670.63</v>
      </c>
      <c r="T871" t="str">
        <f t="shared" si="13"/>
        <v>301 DECKER FERRY RD</v>
      </c>
    </row>
    <row r="872" spans="1:20" x14ac:dyDescent="0.25">
      <c r="A872">
        <v>3623547</v>
      </c>
      <c r="B872">
        <v>2023</v>
      </c>
      <c r="C872" t="s">
        <v>360</v>
      </c>
      <c r="D872">
        <v>301</v>
      </c>
      <c r="E872" t="s">
        <v>361</v>
      </c>
      <c r="F872" s="7">
        <v>485</v>
      </c>
      <c r="H872" s="7">
        <v>106.7</v>
      </c>
      <c r="S872" s="3">
        <v>598.95000000000005</v>
      </c>
      <c r="T872" t="str">
        <f t="shared" si="13"/>
        <v>301 DECKER FERRY RD</v>
      </c>
    </row>
    <row r="873" spans="1:20" x14ac:dyDescent="0.25">
      <c r="A873">
        <v>3762648</v>
      </c>
      <c r="B873">
        <v>2024</v>
      </c>
      <c r="C873" t="s">
        <v>360</v>
      </c>
      <c r="D873">
        <v>301</v>
      </c>
      <c r="E873" t="s">
        <v>361</v>
      </c>
      <c r="F873" s="7">
        <v>512.75</v>
      </c>
      <c r="H873" s="7">
        <v>112.81</v>
      </c>
      <c r="S873" s="3">
        <v>632.80999999999995</v>
      </c>
      <c r="T873" t="str">
        <f t="shared" si="13"/>
        <v>301 DECKER FERRY RD</v>
      </c>
    </row>
    <row r="874" spans="1:20" x14ac:dyDescent="0.25">
      <c r="A874">
        <v>3784787</v>
      </c>
      <c r="B874">
        <v>2025</v>
      </c>
      <c r="C874" t="s">
        <v>634</v>
      </c>
      <c r="D874">
        <v>88</v>
      </c>
      <c r="E874" t="s">
        <v>257</v>
      </c>
      <c r="F874" s="7">
        <v>543.75</v>
      </c>
      <c r="H874" s="7">
        <v>119.63</v>
      </c>
      <c r="S874" s="3">
        <v>670.63</v>
      </c>
      <c r="T874" t="str">
        <f t="shared" si="13"/>
        <v>88 CHIPPAWA CIR</v>
      </c>
    </row>
    <row r="875" spans="1:20" x14ac:dyDescent="0.25">
      <c r="A875">
        <v>3784737</v>
      </c>
      <c r="B875">
        <v>2025</v>
      </c>
      <c r="C875" t="s">
        <v>625</v>
      </c>
      <c r="D875">
        <v>175</v>
      </c>
      <c r="E875" t="s">
        <v>366</v>
      </c>
      <c r="F875" s="7">
        <v>543.75</v>
      </c>
      <c r="H875" s="7">
        <v>119.63</v>
      </c>
      <c r="S875" s="3">
        <v>670.63</v>
      </c>
      <c r="T875" t="str">
        <f t="shared" si="13"/>
        <v>175 FOREST RD</v>
      </c>
    </row>
    <row r="876" spans="1:20" x14ac:dyDescent="0.25">
      <c r="A876">
        <v>3784909</v>
      </c>
      <c r="B876">
        <v>2025</v>
      </c>
      <c r="C876" t="s">
        <v>680</v>
      </c>
      <c r="D876">
        <v>78</v>
      </c>
      <c r="E876" t="s">
        <v>681</v>
      </c>
      <c r="F876" s="7">
        <v>543.75</v>
      </c>
      <c r="H876" s="7">
        <v>119.63</v>
      </c>
      <c r="S876" s="3">
        <v>670.63</v>
      </c>
      <c r="T876" t="str">
        <f t="shared" si="13"/>
        <v>78 N BROAD ST</v>
      </c>
    </row>
    <row r="877" spans="1:20" x14ac:dyDescent="0.25">
      <c r="A877">
        <v>3784332</v>
      </c>
      <c r="B877">
        <v>2025</v>
      </c>
      <c r="C877" t="s">
        <v>570</v>
      </c>
      <c r="D877">
        <v>293</v>
      </c>
      <c r="E877" t="s">
        <v>124</v>
      </c>
      <c r="F877" s="7">
        <v>543.75</v>
      </c>
      <c r="H877" s="7">
        <v>119.63</v>
      </c>
      <c r="S877" s="3">
        <v>670.63</v>
      </c>
      <c r="T877" t="str">
        <f t="shared" si="13"/>
        <v>293 HEIDEN RD</v>
      </c>
    </row>
    <row r="878" spans="1:20" x14ac:dyDescent="0.25">
      <c r="A878">
        <v>3623551</v>
      </c>
      <c r="B878">
        <v>2023</v>
      </c>
      <c r="C878" t="s">
        <v>362</v>
      </c>
      <c r="D878">
        <v>58</v>
      </c>
      <c r="E878" t="s">
        <v>257</v>
      </c>
      <c r="F878" s="7">
        <v>485</v>
      </c>
      <c r="H878" s="7">
        <v>106.7</v>
      </c>
      <c r="S878" s="3">
        <v>598.95000000000005</v>
      </c>
      <c r="T878" t="str">
        <f t="shared" si="13"/>
        <v>58 CHIPPAWA CIR</v>
      </c>
    </row>
    <row r="879" spans="1:20" x14ac:dyDescent="0.25">
      <c r="A879">
        <v>3762405</v>
      </c>
      <c r="B879">
        <v>2024</v>
      </c>
      <c r="C879" t="s">
        <v>362</v>
      </c>
      <c r="D879">
        <v>58</v>
      </c>
      <c r="E879" t="s">
        <v>460</v>
      </c>
      <c r="F879" s="7">
        <v>512.75</v>
      </c>
      <c r="H879" s="7">
        <v>112.81</v>
      </c>
      <c r="S879" s="3">
        <v>632.80999999999995</v>
      </c>
      <c r="T879" t="str">
        <f t="shared" si="13"/>
        <v>58 CHIPPAWA CR</v>
      </c>
    </row>
    <row r="880" spans="1:20" x14ac:dyDescent="0.25">
      <c r="A880">
        <v>3784766</v>
      </c>
      <c r="B880">
        <v>2025</v>
      </c>
      <c r="C880" t="s">
        <v>362</v>
      </c>
      <c r="D880">
        <v>58</v>
      </c>
      <c r="E880" t="s">
        <v>257</v>
      </c>
      <c r="F880" s="7">
        <v>543.75</v>
      </c>
      <c r="H880" s="7">
        <v>119.63</v>
      </c>
      <c r="S880" s="3">
        <v>670.63</v>
      </c>
      <c r="T880" t="str">
        <f t="shared" si="13"/>
        <v>58 CHIPPAWA CIR</v>
      </c>
    </row>
    <row r="881" spans="1:20" x14ac:dyDescent="0.25">
      <c r="A881">
        <v>3623552</v>
      </c>
      <c r="B881">
        <v>2023</v>
      </c>
      <c r="C881" t="s">
        <v>363</v>
      </c>
      <c r="D881">
        <v>33</v>
      </c>
      <c r="E881" t="s">
        <v>364</v>
      </c>
      <c r="F881" s="7">
        <v>485</v>
      </c>
      <c r="H881" s="7">
        <v>106.7</v>
      </c>
      <c r="L881" s="7">
        <v>375</v>
      </c>
      <c r="R881" s="1">
        <v>45910</v>
      </c>
      <c r="S881" s="3">
        <v>223.95</v>
      </c>
      <c r="T881" t="str">
        <f t="shared" si="13"/>
        <v>33 SCENIC CT</v>
      </c>
    </row>
    <row r="882" spans="1:20" x14ac:dyDescent="0.25">
      <c r="A882">
        <v>3762380</v>
      </c>
      <c r="B882">
        <v>2024</v>
      </c>
      <c r="C882" t="s">
        <v>363</v>
      </c>
      <c r="D882">
        <v>33</v>
      </c>
      <c r="E882" t="s">
        <v>364</v>
      </c>
      <c r="F882" s="7">
        <v>512.75</v>
      </c>
      <c r="H882" s="7">
        <v>112.81</v>
      </c>
      <c r="S882" s="3">
        <v>632.80999999999995</v>
      </c>
      <c r="T882" t="str">
        <f t="shared" si="13"/>
        <v>33 SCENIC CT</v>
      </c>
    </row>
    <row r="883" spans="1:20" x14ac:dyDescent="0.25">
      <c r="A883">
        <v>3784721</v>
      </c>
      <c r="B883">
        <v>2025</v>
      </c>
      <c r="C883" t="s">
        <v>363</v>
      </c>
      <c r="D883">
        <v>33</v>
      </c>
      <c r="E883" t="s">
        <v>364</v>
      </c>
      <c r="F883" s="7">
        <v>543.75</v>
      </c>
      <c r="H883" s="7">
        <v>119.63</v>
      </c>
      <c r="S883" s="3">
        <v>670.63</v>
      </c>
      <c r="T883" t="str">
        <f t="shared" si="13"/>
        <v>33 SCENIC CT</v>
      </c>
    </row>
    <row r="884" spans="1:20" x14ac:dyDescent="0.25">
      <c r="A884">
        <v>3623553</v>
      </c>
      <c r="B884">
        <v>2023</v>
      </c>
      <c r="C884" t="s">
        <v>365</v>
      </c>
      <c r="D884">
        <v>6</v>
      </c>
      <c r="E884" t="s">
        <v>366</v>
      </c>
      <c r="F884" s="7">
        <v>403.52</v>
      </c>
      <c r="H884" s="7">
        <v>88.77</v>
      </c>
      <c r="S884" s="3">
        <v>492.29</v>
      </c>
      <c r="T884" t="str">
        <f t="shared" si="13"/>
        <v>6 FOREST RD</v>
      </c>
    </row>
    <row r="885" spans="1:20" x14ac:dyDescent="0.25">
      <c r="A885">
        <v>3784758</v>
      </c>
      <c r="B885">
        <v>2025</v>
      </c>
      <c r="C885" t="s">
        <v>365</v>
      </c>
      <c r="D885">
        <v>6</v>
      </c>
      <c r="E885" t="s">
        <v>366</v>
      </c>
      <c r="F885" s="7">
        <v>543.75</v>
      </c>
      <c r="H885" s="7">
        <v>119.63</v>
      </c>
      <c r="S885" s="3">
        <v>670.63</v>
      </c>
      <c r="T885" t="str">
        <f t="shared" si="13"/>
        <v>6 FOREST RD</v>
      </c>
    </row>
    <row r="886" spans="1:20" x14ac:dyDescent="0.25">
      <c r="A886">
        <v>3500869</v>
      </c>
      <c r="B886">
        <v>2010</v>
      </c>
      <c r="C886" t="s">
        <v>111</v>
      </c>
      <c r="D886">
        <v>29</v>
      </c>
      <c r="E886" t="s">
        <v>112</v>
      </c>
      <c r="F886" s="7">
        <v>265</v>
      </c>
      <c r="G886" s="7">
        <v>185.97</v>
      </c>
      <c r="H886" s="7">
        <v>58.3</v>
      </c>
      <c r="S886" s="3">
        <v>509.27</v>
      </c>
      <c r="T886" t="str">
        <f t="shared" si="13"/>
        <v>29 PORTLAND TRL PARD DR</v>
      </c>
    </row>
    <row r="887" spans="1:20" x14ac:dyDescent="0.25">
      <c r="A887">
        <v>3547626</v>
      </c>
      <c r="B887">
        <v>2019</v>
      </c>
      <c r="C887" t="s">
        <v>203</v>
      </c>
      <c r="D887">
        <v>2748</v>
      </c>
      <c r="E887" t="s">
        <v>5</v>
      </c>
      <c r="F887" s="7">
        <v>225</v>
      </c>
      <c r="G887" s="7">
        <v>22.5</v>
      </c>
      <c r="H887" s="7">
        <v>49.5</v>
      </c>
      <c r="S887" s="3">
        <v>297</v>
      </c>
      <c r="T887" t="str">
        <f t="shared" si="13"/>
        <v>2748 N DELAWARE DR</v>
      </c>
    </row>
    <row r="888" spans="1:20" x14ac:dyDescent="0.25">
      <c r="A888">
        <v>3576589</v>
      </c>
      <c r="B888">
        <v>2020</v>
      </c>
      <c r="C888" t="s">
        <v>203</v>
      </c>
      <c r="D888">
        <v>2748</v>
      </c>
      <c r="E888" t="s">
        <v>5</v>
      </c>
      <c r="F888" s="7">
        <v>225</v>
      </c>
      <c r="G888" s="7">
        <v>22.5</v>
      </c>
      <c r="H888" s="7">
        <v>49.5</v>
      </c>
      <c r="S888" s="3">
        <v>297</v>
      </c>
      <c r="T888" t="str">
        <f t="shared" si="13"/>
        <v>2748 N DELAWARE DR</v>
      </c>
    </row>
    <row r="889" spans="1:20" x14ac:dyDescent="0.25">
      <c r="A889">
        <v>3599920</v>
      </c>
      <c r="B889">
        <v>2021</v>
      </c>
      <c r="C889" t="s">
        <v>203</v>
      </c>
      <c r="D889">
        <v>2748</v>
      </c>
      <c r="E889" t="s">
        <v>5</v>
      </c>
      <c r="F889" s="7">
        <v>225</v>
      </c>
      <c r="G889" s="7">
        <v>22.5</v>
      </c>
      <c r="H889" s="7">
        <v>49.5</v>
      </c>
      <c r="S889" s="3">
        <v>297</v>
      </c>
      <c r="T889" t="str">
        <f t="shared" si="13"/>
        <v>2748 N DELAWARE DR</v>
      </c>
    </row>
    <row r="890" spans="1:20" x14ac:dyDescent="0.25">
      <c r="A890">
        <v>3615225</v>
      </c>
      <c r="B890">
        <v>2022</v>
      </c>
      <c r="C890" t="s">
        <v>203</v>
      </c>
      <c r="D890">
        <v>2748</v>
      </c>
      <c r="E890" t="s">
        <v>5</v>
      </c>
      <c r="F890" s="7">
        <v>225</v>
      </c>
      <c r="G890" s="7">
        <v>22.5</v>
      </c>
      <c r="H890" s="7">
        <v>49.5</v>
      </c>
      <c r="S890" s="3">
        <v>297</v>
      </c>
      <c r="T890" t="str">
        <f t="shared" si="13"/>
        <v>2748 N DELAWARE DR</v>
      </c>
    </row>
    <row r="891" spans="1:20" x14ac:dyDescent="0.25">
      <c r="A891">
        <v>3623555</v>
      </c>
      <c r="B891">
        <v>2023</v>
      </c>
      <c r="C891" t="s">
        <v>367</v>
      </c>
      <c r="D891">
        <v>223</v>
      </c>
      <c r="E891" t="s">
        <v>174</v>
      </c>
      <c r="F891" s="7">
        <v>485</v>
      </c>
      <c r="H891" s="7">
        <v>106.7</v>
      </c>
      <c r="S891" s="3">
        <v>598.95000000000005</v>
      </c>
      <c r="T891" t="str">
        <f t="shared" si="13"/>
        <v>223 SADDLE CREEK DR</v>
      </c>
    </row>
    <row r="892" spans="1:20" x14ac:dyDescent="0.25">
      <c r="A892">
        <v>3762226</v>
      </c>
      <c r="B892">
        <v>2024</v>
      </c>
      <c r="C892" t="s">
        <v>367</v>
      </c>
      <c r="D892">
        <v>223</v>
      </c>
      <c r="E892" t="s">
        <v>174</v>
      </c>
      <c r="F892" s="7">
        <v>512.75</v>
      </c>
      <c r="H892" s="7">
        <v>112.81</v>
      </c>
      <c r="L892" s="7">
        <v>500</v>
      </c>
      <c r="R892" s="1">
        <v>45925</v>
      </c>
      <c r="S892" s="3">
        <v>132.81</v>
      </c>
      <c r="T892" t="str">
        <f t="shared" si="13"/>
        <v>223 SADDLE CREEK DR</v>
      </c>
    </row>
    <row r="893" spans="1:20" x14ac:dyDescent="0.25">
      <c r="A893">
        <v>3784114</v>
      </c>
      <c r="B893">
        <v>2025</v>
      </c>
      <c r="C893" t="s">
        <v>367</v>
      </c>
      <c r="D893">
        <v>223</v>
      </c>
      <c r="E893" t="s">
        <v>174</v>
      </c>
      <c r="F893" s="7">
        <v>543.75</v>
      </c>
      <c r="H893" s="7">
        <v>119.63</v>
      </c>
      <c r="S893" s="3">
        <v>670.63</v>
      </c>
      <c r="T893" t="str">
        <f t="shared" si="13"/>
        <v>223 SADDLE CREEK DR</v>
      </c>
    </row>
    <row r="894" spans="1:20" x14ac:dyDescent="0.25">
      <c r="A894">
        <v>3784914</v>
      </c>
      <c r="B894">
        <v>2025</v>
      </c>
      <c r="C894" t="s">
        <v>685</v>
      </c>
      <c r="D894">
        <v>2</v>
      </c>
      <c r="E894" t="s">
        <v>14</v>
      </c>
      <c r="F894" s="7">
        <v>347.64</v>
      </c>
      <c r="H894" s="7">
        <v>76.48</v>
      </c>
      <c r="S894" s="3">
        <v>424.12</v>
      </c>
      <c r="T894" t="str">
        <f t="shared" si="13"/>
        <v>2 JOHNSONVILLE RD</v>
      </c>
    </row>
    <row r="895" spans="1:20" x14ac:dyDescent="0.25">
      <c r="A895">
        <v>3623560</v>
      </c>
      <c r="B895">
        <v>2023</v>
      </c>
      <c r="C895" t="s">
        <v>368</v>
      </c>
      <c r="D895">
        <v>399</v>
      </c>
      <c r="E895" t="s">
        <v>369</v>
      </c>
      <c r="F895" s="7">
        <v>485</v>
      </c>
      <c r="H895" s="7">
        <v>106.7</v>
      </c>
      <c r="S895" s="3">
        <v>598.95000000000005</v>
      </c>
      <c r="T895" t="str">
        <f t="shared" si="13"/>
        <v>399 AUTUMN DR</v>
      </c>
    </row>
    <row r="896" spans="1:20" x14ac:dyDescent="0.25">
      <c r="A896">
        <v>3784161</v>
      </c>
      <c r="B896">
        <v>2025</v>
      </c>
      <c r="C896" t="s">
        <v>368</v>
      </c>
      <c r="D896">
        <v>399</v>
      </c>
      <c r="E896" t="s">
        <v>369</v>
      </c>
      <c r="F896" s="7">
        <v>543.75</v>
      </c>
      <c r="H896" s="7">
        <v>119.63</v>
      </c>
      <c r="S896" s="3">
        <v>670.63</v>
      </c>
      <c r="T896" t="str">
        <f t="shared" si="13"/>
        <v>399 AUTUMN DR</v>
      </c>
    </row>
    <row r="897" spans="1:20" x14ac:dyDescent="0.25">
      <c r="A897">
        <v>3762288</v>
      </c>
      <c r="B897">
        <v>2024</v>
      </c>
      <c r="C897" t="s">
        <v>431</v>
      </c>
      <c r="D897">
        <v>399</v>
      </c>
      <c r="E897" t="s">
        <v>369</v>
      </c>
      <c r="F897" s="7">
        <v>512.75</v>
      </c>
      <c r="H897" s="7">
        <v>112.81</v>
      </c>
      <c r="S897" s="3">
        <v>632.80999999999995</v>
      </c>
      <c r="T897" t="str">
        <f t="shared" si="13"/>
        <v>399 AUTUMN DR</v>
      </c>
    </row>
    <row r="898" spans="1:20" x14ac:dyDescent="0.25">
      <c r="A898">
        <v>3623561</v>
      </c>
      <c r="B898">
        <v>2023</v>
      </c>
      <c r="C898" t="s">
        <v>370</v>
      </c>
      <c r="D898">
        <v>170</v>
      </c>
      <c r="E898" t="s">
        <v>61</v>
      </c>
      <c r="F898" s="7">
        <v>485</v>
      </c>
      <c r="H898" s="7">
        <v>106.7</v>
      </c>
      <c r="S898" s="3">
        <v>598.95000000000005</v>
      </c>
      <c r="T898" t="str">
        <f t="shared" si="13"/>
        <v>170 BOLLINGER DR</v>
      </c>
    </row>
    <row r="899" spans="1:20" x14ac:dyDescent="0.25">
      <c r="A899">
        <v>3762595</v>
      </c>
      <c r="B899">
        <v>2024</v>
      </c>
      <c r="C899" t="s">
        <v>370</v>
      </c>
      <c r="D899">
        <v>170</v>
      </c>
      <c r="E899" t="s">
        <v>61</v>
      </c>
      <c r="F899" s="7">
        <v>512.75</v>
      </c>
      <c r="H899" s="7">
        <v>112.81</v>
      </c>
      <c r="S899" s="3">
        <v>632.80999999999995</v>
      </c>
      <c r="T899" t="str">
        <f t="shared" si="13"/>
        <v>170 BOLLINGER DR</v>
      </c>
    </row>
    <row r="900" spans="1:20" x14ac:dyDescent="0.25">
      <c r="A900">
        <v>3784941</v>
      </c>
      <c r="B900">
        <v>2025</v>
      </c>
      <c r="C900" t="s">
        <v>370</v>
      </c>
      <c r="D900">
        <v>170</v>
      </c>
      <c r="E900" t="s">
        <v>61</v>
      </c>
      <c r="F900" s="7">
        <v>543.75</v>
      </c>
      <c r="H900" s="7">
        <v>119.63</v>
      </c>
      <c r="S900" s="3">
        <v>670.63</v>
      </c>
      <c r="T900" t="str">
        <f t="shared" si="13"/>
        <v>170 BOLLINGER DR</v>
      </c>
    </row>
    <row r="901" spans="1:20" x14ac:dyDescent="0.25">
      <c r="A901">
        <v>3784395</v>
      </c>
      <c r="B901">
        <v>2025</v>
      </c>
      <c r="C901" t="s">
        <v>584</v>
      </c>
      <c r="D901">
        <v>661</v>
      </c>
      <c r="E901" t="s">
        <v>554</v>
      </c>
      <c r="F901" s="7">
        <v>543.75</v>
      </c>
      <c r="H901" s="7">
        <v>119.63</v>
      </c>
      <c r="S901" s="3">
        <v>670.63</v>
      </c>
      <c r="T901" t="str">
        <f t="shared" si="13"/>
        <v>661 BRUGLER DR</v>
      </c>
    </row>
    <row r="902" spans="1:20" x14ac:dyDescent="0.25">
      <c r="A902">
        <v>3481073</v>
      </c>
      <c r="B902">
        <v>2016</v>
      </c>
      <c r="C902" t="s">
        <v>58</v>
      </c>
      <c r="D902">
        <v>15</v>
      </c>
      <c r="E902" t="s">
        <v>59</v>
      </c>
      <c r="F902" s="7">
        <v>59.4</v>
      </c>
      <c r="H902" s="7">
        <v>8.91</v>
      </c>
      <c r="S902" s="3">
        <v>68.31</v>
      </c>
      <c r="T902" t="str">
        <f t="shared" ref="T902:T965" si="14">D902&amp; " "&amp;E902</f>
        <v>15 FARMSTEAD WAY</v>
      </c>
    </row>
    <row r="903" spans="1:20" x14ac:dyDescent="0.25">
      <c r="A903">
        <v>3521026</v>
      </c>
      <c r="B903">
        <v>2018</v>
      </c>
      <c r="C903" t="s">
        <v>58</v>
      </c>
      <c r="D903">
        <v>15</v>
      </c>
      <c r="E903" t="s">
        <v>59</v>
      </c>
      <c r="F903" s="7">
        <v>225</v>
      </c>
      <c r="G903" s="7">
        <v>22.5</v>
      </c>
      <c r="H903" s="7">
        <v>49.5</v>
      </c>
      <c r="S903" s="3">
        <v>297</v>
      </c>
      <c r="T903" t="str">
        <f t="shared" si="14"/>
        <v>15 FARMSTEAD WAY</v>
      </c>
    </row>
    <row r="904" spans="1:20" x14ac:dyDescent="0.25">
      <c r="A904">
        <v>3547685</v>
      </c>
      <c r="B904">
        <v>2019</v>
      </c>
      <c r="C904" t="s">
        <v>58</v>
      </c>
      <c r="D904">
        <v>15</v>
      </c>
      <c r="E904" t="s">
        <v>59</v>
      </c>
      <c r="F904" s="7">
        <v>225</v>
      </c>
      <c r="G904" s="7">
        <v>22.5</v>
      </c>
      <c r="H904" s="7">
        <v>49.5</v>
      </c>
      <c r="S904" s="3">
        <v>297</v>
      </c>
      <c r="T904" t="str">
        <f t="shared" si="14"/>
        <v>15 FARMSTEAD WAY</v>
      </c>
    </row>
    <row r="905" spans="1:20" x14ac:dyDescent="0.25">
      <c r="A905">
        <v>3623563</v>
      </c>
      <c r="B905">
        <v>2023</v>
      </c>
      <c r="C905" t="s">
        <v>58</v>
      </c>
      <c r="D905">
        <v>15</v>
      </c>
      <c r="E905" t="s">
        <v>59</v>
      </c>
      <c r="F905" s="7">
        <v>485</v>
      </c>
      <c r="H905" s="7">
        <v>106.7</v>
      </c>
      <c r="S905" s="3">
        <v>598.95000000000005</v>
      </c>
      <c r="T905" t="str">
        <f t="shared" si="14"/>
        <v>15 FARMSTEAD WAY</v>
      </c>
    </row>
    <row r="906" spans="1:20" x14ac:dyDescent="0.25">
      <c r="A906">
        <v>3615229</v>
      </c>
      <c r="B906">
        <v>2022</v>
      </c>
      <c r="C906" t="s">
        <v>284</v>
      </c>
      <c r="D906">
        <v>173</v>
      </c>
      <c r="E906" t="s">
        <v>127</v>
      </c>
      <c r="F906" s="7">
        <v>180</v>
      </c>
      <c r="G906" s="7">
        <v>18</v>
      </c>
      <c r="H906" s="7">
        <v>39.6</v>
      </c>
      <c r="I906" s="7">
        <v>150</v>
      </c>
      <c r="J906" s="7">
        <v>24.5</v>
      </c>
      <c r="K906" s="7">
        <v>50</v>
      </c>
      <c r="S906" s="3">
        <v>462.1</v>
      </c>
      <c r="T906" t="str">
        <f t="shared" si="14"/>
        <v>173 BOLLINGER RD</v>
      </c>
    </row>
    <row r="907" spans="1:20" x14ac:dyDescent="0.25">
      <c r="A907">
        <v>3547686</v>
      </c>
      <c r="B907">
        <v>2019</v>
      </c>
      <c r="C907" t="s">
        <v>211</v>
      </c>
      <c r="D907">
        <v>173</v>
      </c>
      <c r="E907" t="s">
        <v>61</v>
      </c>
      <c r="F907" s="7">
        <v>180</v>
      </c>
      <c r="G907" s="7">
        <v>18</v>
      </c>
      <c r="H907" s="7">
        <v>39.6</v>
      </c>
      <c r="I907" s="7">
        <v>150</v>
      </c>
      <c r="J907" s="7">
        <v>24.5</v>
      </c>
      <c r="K907" s="7">
        <v>50</v>
      </c>
      <c r="S907" s="3">
        <v>462.1</v>
      </c>
      <c r="T907" t="str">
        <f t="shared" si="14"/>
        <v>173 BOLLINGER DR</v>
      </c>
    </row>
    <row r="908" spans="1:20" x14ac:dyDescent="0.25">
      <c r="A908">
        <v>3481074</v>
      </c>
      <c r="B908">
        <v>2016</v>
      </c>
      <c r="C908" t="s">
        <v>60</v>
      </c>
      <c r="D908">
        <v>173</v>
      </c>
      <c r="E908" t="s">
        <v>61</v>
      </c>
      <c r="F908" s="7">
        <v>216</v>
      </c>
      <c r="G908" s="7">
        <v>57.24</v>
      </c>
      <c r="H908" s="7">
        <v>47.52</v>
      </c>
      <c r="S908" s="3">
        <v>320.76</v>
      </c>
      <c r="T908" t="str">
        <f t="shared" si="14"/>
        <v>173 BOLLINGER DR</v>
      </c>
    </row>
    <row r="909" spans="1:20" x14ac:dyDescent="0.25">
      <c r="A909">
        <v>3501195</v>
      </c>
      <c r="B909">
        <v>2017</v>
      </c>
      <c r="C909" t="s">
        <v>60</v>
      </c>
      <c r="D909">
        <v>173</v>
      </c>
      <c r="E909" t="s">
        <v>127</v>
      </c>
      <c r="F909" s="7">
        <v>216</v>
      </c>
      <c r="G909" s="7">
        <v>57.24</v>
      </c>
      <c r="H909" s="7">
        <v>47.52</v>
      </c>
      <c r="S909" s="3">
        <v>320.76</v>
      </c>
      <c r="T909" t="str">
        <f t="shared" si="14"/>
        <v>173 BOLLINGER RD</v>
      </c>
    </row>
    <row r="910" spans="1:20" x14ac:dyDescent="0.25">
      <c r="A910">
        <v>3521027</v>
      </c>
      <c r="B910">
        <v>2018</v>
      </c>
      <c r="C910" t="s">
        <v>60</v>
      </c>
      <c r="D910">
        <v>173</v>
      </c>
      <c r="E910" t="s">
        <v>61</v>
      </c>
      <c r="F910" s="7">
        <v>180</v>
      </c>
      <c r="G910" s="7">
        <v>18</v>
      </c>
      <c r="H910" s="7">
        <v>39.6</v>
      </c>
      <c r="I910" s="7">
        <v>150</v>
      </c>
      <c r="J910" s="7">
        <v>24.5</v>
      </c>
      <c r="S910" s="3">
        <v>412.1</v>
      </c>
      <c r="T910" t="str">
        <f t="shared" si="14"/>
        <v>173 BOLLINGER DR</v>
      </c>
    </row>
    <row r="911" spans="1:20" x14ac:dyDescent="0.25">
      <c r="A911">
        <v>3599924</v>
      </c>
      <c r="B911">
        <v>2021</v>
      </c>
      <c r="C911" t="s">
        <v>60</v>
      </c>
      <c r="D911">
        <v>173</v>
      </c>
      <c r="E911" t="s">
        <v>61</v>
      </c>
      <c r="F911" s="7">
        <v>180</v>
      </c>
      <c r="G911" s="7">
        <v>18</v>
      </c>
      <c r="H911" s="7">
        <v>39.6</v>
      </c>
      <c r="S911" s="3">
        <v>237.6</v>
      </c>
      <c r="T911" t="str">
        <f t="shared" si="14"/>
        <v>173 BOLLINGER DR</v>
      </c>
    </row>
    <row r="912" spans="1:20" x14ac:dyDescent="0.25">
      <c r="A912">
        <v>3623564</v>
      </c>
      <c r="B912">
        <v>2023</v>
      </c>
      <c r="C912" t="s">
        <v>60</v>
      </c>
      <c r="D912">
        <v>173</v>
      </c>
      <c r="E912" t="s">
        <v>61</v>
      </c>
      <c r="F912" s="7">
        <v>485</v>
      </c>
      <c r="H912" s="7">
        <v>106.7</v>
      </c>
      <c r="S912" s="3">
        <v>598.95000000000005</v>
      </c>
      <c r="T912" t="str">
        <f t="shared" si="14"/>
        <v>173 BOLLINGER DR</v>
      </c>
    </row>
    <row r="913" spans="1:20" x14ac:dyDescent="0.25">
      <c r="A913">
        <v>3762598</v>
      </c>
      <c r="B913">
        <v>2024</v>
      </c>
      <c r="C913" t="s">
        <v>60</v>
      </c>
      <c r="D913">
        <v>173</v>
      </c>
      <c r="E913" t="s">
        <v>127</v>
      </c>
      <c r="F913" s="7">
        <v>512.75</v>
      </c>
      <c r="H913" s="7">
        <v>112.81</v>
      </c>
      <c r="S913" s="3">
        <v>632.80999999999995</v>
      </c>
      <c r="T913" t="str">
        <f t="shared" si="14"/>
        <v>173 BOLLINGER RD</v>
      </c>
    </row>
    <row r="914" spans="1:20" x14ac:dyDescent="0.25">
      <c r="A914">
        <v>3784942</v>
      </c>
      <c r="B914">
        <v>2025</v>
      </c>
      <c r="C914" t="s">
        <v>60</v>
      </c>
      <c r="D914">
        <v>173</v>
      </c>
      <c r="E914" t="s">
        <v>127</v>
      </c>
      <c r="F914" s="7">
        <v>543.75</v>
      </c>
      <c r="H914" s="7">
        <v>119.63</v>
      </c>
      <c r="S914" s="3">
        <v>670.63</v>
      </c>
      <c r="T914" t="str">
        <f t="shared" si="14"/>
        <v>173 BOLLINGER RD</v>
      </c>
    </row>
    <row r="915" spans="1:20" x14ac:dyDescent="0.25">
      <c r="A915">
        <v>3762427</v>
      </c>
      <c r="B915">
        <v>2024</v>
      </c>
      <c r="C915" t="s">
        <v>464</v>
      </c>
      <c r="D915">
        <v>18</v>
      </c>
      <c r="E915" t="s">
        <v>465</v>
      </c>
      <c r="F915" s="7">
        <v>131.53</v>
      </c>
      <c r="H915" s="7">
        <v>28.94</v>
      </c>
      <c r="L915" s="7">
        <v>28.94</v>
      </c>
      <c r="R915" s="1">
        <v>45757</v>
      </c>
      <c r="S915" s="3">
        <v>131.53</v>
      </c>
      <c r="T915" t="str">
        <f t="shared" si="14"/>
        <v>18 WINTER ST</v>
      </c>
    </row>
    <row r="916" spans="1:20" x14ac:dyDescent="0.25">
      <c r="A916">
        <v>3623565</v>
      </c>
      <c r="B916">
        <v>2023</v>
      </c>
      <c r="C916" t="s">
        <v>371</v>
      </c>
      <c r="D916">
        <v>234</v>
      </c>
      <c r="E916" t="s">
        <v>39</v>
      </c>
      <c r="F916" s="7">
        <v>485</v>
      </c>
      <c r="H916" s="7">
        <v>106.7</v>
      </c>
      <c r="S916" s="3">
        <v>598.95000000000005</v>
      </c>
      <c r="T916" t="str">
        <f t="shared" si="14"/>
        <v>234 MT BETHEL HWY</v>
      </c>
    </row>
    <row r="917" spans="1:20" x14ac:dyDescent="0.25">
      <c r="A917">
        <v>3762552</v>
      </c>
      <c r="B917">
        <v>2024</v>
      </c>
      <c r="C917" t="s">
        <v>371</v>
      </c>
      <c r="D917">
        <v>234</v>
      </c>
      <c r="E917" t="s">
        <v>39</v>
      </c>
      <c r="F917" s="7">
        <v>512.75</v>
      </c>
      <c r="H917" s="7">
        <v>112.81</v>
      </c>
      <c r="S917" s="3">
        <v>632.80999999999995</v>
      </c>
      <c r="T917" t="str">
        <f t="shared" si="14"/>
        <v>234 MT BETHEL HWY</v>
      </c>
    </row>
    <row r="918" spans="1:20" x14ac:dyDescent="0.25">
      <c r="A918">
        <v>3784912</v>
      </c>
      <c r="B918">
        <v>2025</v>
      </c>
      <c r="C918" t="s">
        <v>371</v>
      </c>
      <c r="D918">
        <v>234</v>
      </c>
      <c r="E918" t="s">
        <v>39</v>
      </c>
      <c r="F918" s="7">
        <v>543.75</v>
      </c>
      <c r="H918" s="7">
        <v>119.63</v>
      </c>
      <c r="S918" s="3">
        <v>670.63</v>
      </c>
      <c r="T918" t="str">
        <f t="shared" si="14"/>
        <v>234 MT BETHEL HWY</v>
      </c>
    </row>
    <row r="919" spans="1:20" x14ac:dyDescent="0.25">
      <c r="A919">
        <v>3762341</v>
      </c>
      <c r="B919">
        <v>2024</v>
      </c>
      <c r="C919" t="s">
        <v>441</v>
      </c>
      <c r="D919">
        <v>1004</v>
      </c>
      <c r="E919" t="s">
        <v>47</v>
      </c>
      <c r="F919" s="7">
        <v>512.75</v>
      </c>
      <c r="H919" s="7">
        <v>112.81</v>
      </c>
      <c r="S919" s="3">
        <v>632.80999999999995</v>
      </c>
      <c r="T919" t="str">
        <f t="shared" si="14"/>
        <v>1004 LAKE MINSI DR</v>
      </c>
    </row>
    <row r="920" spans="1:20" x14ac:dyDescent="0.25">
      <c r="A920">
        <v>3784193</v>
      </c>
      <c r="B920">
        <v>2025</v>
      </c>
      <c r="C920" t="s">
        <v>441</v>
      </c>
      <c r="D920">
        <v>1004</v>
      </c>
      <c r="E920" t="s">
        <v>47</v>
      </c>
      <c r="F920" s="7">
        <v>543.75</v>
      </c>
      <c r="H920" s="7">
        <v>119.63</v>
      </c>
      <c r="S920" s="3">
        <v>670.63</v>
      </c>
      <c r="T920" t="str">
        <f t="shared" si="14"/>
        <v>1004 LAKE MINSI DR</v>
      </c>
    </row>
    <row r="921" spans="1:20" x14ac:dyDescent="0.25">
      <c r="A921">
        <v>3762533</v>
      </c>
      <c r="B921">
        <v>2024</v>
      </c>
      <c r="C921" t="s">
        <v>497</v>
      </c>
      <c r="D921">
        <v>4074</v>
      </c>
      <c r="E921" t="s">
        <v>498</v>
      </c>
      <c r="F921" s="7">
        <v>341.68</v>
      </c>
      <c r="H921" s="7">
        <v>75.17</v>
      </c>
      <c r="S921" s="3">
        <v>416.85</v>
      </c>
      <c r="T921" t="str">
        <f t="shared" si="14"/>
        <v>4074 CHURCH ST</v>
      </c>
    </row>
    <row r="922" spans="1:20" x14ac:dyDescent="0.25">
      <c r="A922">
        <v>3784892</v>
      </c>
      <c r="B922">
        <v>2025</v>
      </c>
      <c r="C922" t="s">
        <v>497</v>
      </c>
      <c r="D922">
        <v>4074</v>
      </c>
      <c r="E922" t="s">
        <v>498</v>
      </c>
      <c r="F922" s="7">
        <v>543.75</v>
      </c>
      <c r="H922" s="7">
        <v>119.63</v>
      </c>
      <c r="S922" s="3">
        <v>670.63</v>
      </c>
      <c r="T922" t="str">
        <f t="shared" si="14"/>
        <v>4074 CHURCH ST</v>
      </c>
    </row>
    <row r="923" spans="1:20" x14ac:dyDescent="0.25">
      <c r="A923">
        <v>3623570</v>
      </c>
      <c r="B923">
        <v>2023</v>
      </c>
      <c r="C923" t="s">
        <v>372</v>
      </c>
      <c r="D923">
        <v>1201</v>
      </c>
      <c r="E923" t="s">
        <v>373</v>
      </c>
      <c r="F923" s="7">
        <v>485</v>
      </c>
      <c r="H923" s="7">
        <v>106.7</v>
      </c>
      <c r="S923" s="3">
        <v>598.95000000000005</v>
      </c>
      <c r="T923" t="str">
        <f t="shared" si="14"/>
        <v>1201 CARA CT</v>
      </c>
    </row>
    <row r="924" spans="1:20" x14ac:dyDescent="0.25">
      <c r="A924">
        <v>3784181</v>
      </c>
      <c r="B924">
        <v>2025</v>
      </c>
      <c r="C924" t="s">
        <v>372</v>
      </c>
      <c r="D924">
        <v>1201</v>
      </c>
      <c r="E924" t="s">
        <v>373</v>
      </c>
      <c r="F924" s="7">
        <v>543.75</v>
      </c>
      <c r="H924" s="7">
        <v>119.63</v>
      </c>
      <c r="S924" s="3">
        <v>670.63</v>
      </c>
      <c r="T924" t="str">
        <f t="shared" si="14"/>
        <v>1201 CARA CT</v>
      </c>
    </row>
    <row r="925" spans="1:20" x14ac:dyDescent="0.25">
      <c r="A925">
        <v>3784182</v>
      </c>
      <c r="B925">
        <v>2025</v>
      </c>
      <c r="C925" t="s">
        <v>550</v>
      </c>
      <c r="D925">
        <v>606</v>
      </c>
      <c r="E925" t="s">
        <v>373</v>
      </c>
      <c r="F925" s="7">
        <v>543.75</v>
      </c>
      <c r="H925" s="7">
        <v>119.63</v>
      </c>
      <c r="S925" s="3">
        <v>670.63</v>
      </c>
      <c r="T925" t="str">
        <f t="shared" si="14"/>
        <v>606 CARA CT</v>
      </c>
    </row>
    <row r="926" spans="1:20" x14ac:dyDescent="0.25">
      <c r="A926">
        <v>3623576</v>
      </c>
      <c r="B926">
        <v>2023</v>
      </c>
      <c r="C926" t="s">
        <v>375</v>
      </c>
      <c r="D926">
        <v>1206</v>
      </c>
      <c r="E926" t="s">
        <v>122</v>
      </c>
      <c r="F926" s="7">
        <v>485</v>
      </c>
      <c r="H926" s="7">
        <v>106.7</v>
      </c>
      <c r="S926" s="3">
        <v>598.95000000000005</v>
      </c>
      <c r="T926" t="str">
        <f t="shared" si="14"/>
        <v>1206 TOTTS GAP RD</v>
      </c>
    </row>
    <row r="927" spans="1:20" x14ac:dyDescent="0.25">
      <c r="A927">
        <v>3784861</v>
      </c>
      <c r="B927">
        <v>2025</v>
      </c>
      <c r="C927" t="s">
        <v>656</v>
      </c>
      <c r="D927">
        <v>1800</v>
      </c>
      <c r="E927" t="s">
        <v>70</v>
      </c>
      <c r="F927" s="7">
        <v>543.75</v>
      </c>
      <c r="H927" s="7">
        <v>119.63</v>
      </c>
      <c r="S927" s="3">
        <v>670.63</v>
      </c>
      <c r="T927" t="str">
        <f t="shared" si="14"/>
        <v>1800 S DELAWARE DR</v>
      </c>
    </row>
    <row r="928" spans="1:20" x14ac:dyDescent="0.25">
      <c r="A928">
        <v>3784732</v>
      </c>
      <c r="B928">
        <v>2025</v>
      </c>
      <c r="C928" t="s">
        <v>621</v>
      </c>
      <c r="D928">
        <v>1206</v>
      </c>
      <c r="E928" t="s">
        <v>122</v>
      </c>
      <c r="F928" s="7">
        <v>543.75</v>
      </c>
      <c r="H928" s="7">
        <v>119.63</v>
      </c>
      <c r="S928" s="3">
        <v>670.63</v>
      </c>
      <c r="T928" t="str">
        <f t="shared" si="14"/>
        <v>1206 TOTTS GAP RD</v>
      </c>
    </row>
    <row r="929" spans="1:20" x14ac:dyDescent="0.25">
      <c r="A929">
        <v>3784862</v>
      </c>
      <c r="B929">
        <v>2025</v>
      </c>
      <c r="C929" t="s">
        <v>657</v>
      </c>
      <c r="D929">
        <v>1702</v>
      </c>
      <c r="E929" t="s">
        <v>658</v>
      </c>
      <c r="F929" s="7">
        <v>543.75</v>
      </c>
      <c r="H929" s="7">
        <v>119.63</v>
      </c>
      <c r="S929" s="3">
        <v>670.63</v>
      </c>
      <c r="T929" t="str">
        <f t="shared" si="14"/>
        <v>1702 ROBINHOOD RD</v>
      </c>
    </row>
    <row r="930" spans="1:20" x14ac:dyDescent="0.25">
      <c r="A930">
        <v>3623574</v>
      </c>
      <c r="B930">
        <v>2023</v>
      </c>
      <c r="C930" t="s">
        <v>374</v>
      </c>
      <c r="D930">
        <v>1722</v>
      </c>
      <c r="E930" t="s">
        <v>122</v>
      </c>
      <c r="F930" s="7">
        <v>485</v>
      </c>
      <c r="H930" s="7">
        <v>106.7</v>
      </c>
      <c r="S930" s="3">
        <v>598.95000000000005</v>
      </c>
      <c r="T930" t="str">
        <f t="shared" si="14"/>
        <v>1722 TOTTS GAP RD</v>
      </c>
    </row>
    <row r="931" spans="1:20" x14ac:dyDescent="0.25">
      <c r="A931">
        <v>3762275</v>
      </c>
      <c r="B931">
        <v>2024</v>
      </c>
      <c r="C931" t="s">
        <v>374</v>
      </c>
      <c r="D931">
        <v>1722</v>
      </c>
      <c r="E931" t="s">
        <v>122</v>
      </c>
      <c r="F931" s="7">
        <v>512.75</v>
      </c>
      <c r="H931" s="7">
        <v>112.81</v>
      </c>
      <c r="S931" s="3">
        <v>632.80999999999995</v>
      </c>
      <c r="T931" t="str">
        <f t="shared" si="14"/>
        <v>1722 TOTTS GAP RD</v>
      </c>
    </row>
    <row r="932" spans="1:20" x14ac:dyDescent="0.25">
      <c r="A932">
        <v>3623578</v>
      </c>
      <c r="B932">
        <v>2023</v>
      </c>
      <c r="C932" t="s">
        <v>376</v>
      </c>
      <c r="D932">
        <v>826</v>
      </c>
      <c r="E932" t="s">
        <v>377</v>
      </c>
      <c r="F932" s="7">
        <v>485</v>
      </c>
      <c r="H932" s="7">
        <v>106.7</v>
      </c>
      <c r="L932" s="7">
        <v>62.4</v>
      </c>
      <c r="R932" s="1">
        <v>45973</v>
      </c>
      <c r="S932" s="3">
        <v>536.54999999999995</v>
      </c>
      <c r="T932" t="str">
        <f t="shared" si="14"/>
        <v>826 UNION ST</v>
      </c>
    </row>
    <row r="933" spans="1:20" x14ac:dyDescent="0.25">
      <c r="A933">
        <v>3762628</v>
      </c>
      <c r="B933">
        <v>2024</v>
      </c>
      <c r="C933" t="s">
        <v>376</v>
      </c>
      <c r="D933">
        <v>826</v>
      </c>
      <c r="E933" t="s">
        <v>377</v>
      </c>
      <c r="F933" s="7">
        <v>469.96</v>
      </c>
      <c r="H933" s="7">
        <v>103.39</v>
      </c>
      <c r="S933" s="3">
        <v>573.35</v>
      </c>
      <c r="T933" t="str">
        <f t="shared" si="14"/>
        <v>826 UNION ST</v>
      </c>
    </row>
    <row r="934" spans="1:20" x14ac:dyDescent="0.25">
      <c r="A934">
        <v>3784699</v>
      </c>
      <c r="B934">
        <v>2025</v>
      </c>
      <c r="C934" t="s">
        <v>376</v>
      </c>
      <c r="D934">
        <v>826</v>
      </c>
      <c r="E934" t="s">
        <v>377</v>
      </c>
      <c r="F934" s="7">
        <v>543.75</v>
      </c>
      <c r="H934" s="7">
        <v>119.63</v>
      </c>
      <c r="S934" s="3">
        <v>670.63</v>
      </c>
      <c r="T934" t="str">
        <f t="shared" si="14"/>
        <v>826 UNION ST</v>
      </c>
    </row>
    <row r="935" spans="1:20" x14ac:dyDescent="0.25">
      <c r="A935">
        <v>3501203</v>
      </c>
      <c r="B935">
        <v>2017</v>
      </c>
      <c r="C935" t="s">
        <v>128</v>
      </c>
      <c r="D935">
        <v>264</v>
      </c>
      <c r="E935" t="s">
        <v>129</v>
      </c>
      <c r="F935" s="7">
        <v>270</v>
      </c>
      <c r="G935" s="7">
        <v>71.55</v>
      </c>
      <c r="H935" s="7">
        <v>59.4</v>
      </c>
      <c r="I935" s="7">
        <v>150</v>
      </c>
      <c r="J935" s="7">
        <v>24.5</v>
      </c>
      <c r="K935" s="7">
        <v>50</v>
      </c>
      <c r="L935" s="7">
        <v>200</v>
      </c>
      <c r="R935" s="1">
        <v>43314</v>
      </c>
      <c r="S935" s="3">
        <v>425.45</v>
      </c>
      <c r="T935" t="str">
        <f t="shared" si="14"/>
        <v>264 SUNRISE BLVD</v>
      </c>
    </row>
    <row r="936" spans="1:20" x14ac:dyDescent="0.25">
      <c r="A936">
        <v>3521034</v>
      </c>
      <c r="B936">
        <v>2018</v>
      </c>
      <c r="C936" t="s">
        <v>128</v>
      </c>
      <c r="D936">
        <v>264</v>
      </c>
      <c r="E936" t="s">
        <v>129</v>
      </c>
      <c r="F936" s="7">
        <v>225</v>
      </c>
      <c r="G936" s="7">
        <v>22.5</v>
      </c>
      <c r="H936" s="7">
        <v>49.5</v>
      </c>
      <c r="S936" s="3">
        <v>297</v>
      </c>
      <c r="T936" t="str">
        <f t="shared" si="14"/>
        <v>264 SUNRISE BLVD</v>
      </c>
    </row>
    <row r="937" spans="1:20" x14ac:dyDescent="0.25">
      <c r="A937">
        <v>3547691</v>
      </c>
      <c r="B937">
        <v>2019</v>
      </c>
      <c r="C937" t="s">
        <v>128</v>
      </c>
      <c r="D937">
        <v>264</v>
      </c>
      <c r="E937" t="s">
        <v>129</v>
      </c>
      <c r="F937" s="7">
        <v>225</v>
      </c>
      <c r="G937" s="7">
        <v>22.5</v>
      </c>
      <c r="H937" s="7">
        <v>49.5</v>
      </c>
      <c r="S937" s="3">
        <v>297</v>
      </c>
      <c r="T937" t="str">
        <f t="shared" si="14"/>
        <v>264 SUNRISE BLVD</v>
      </c>
    </row>
    <row r="938" spans="1:20" x14ac:dyDescent="0.25">
      <c r="A938">
        <v>3576606</v>
      </c>
      <c r="B938">
        <v>2020</v>
      </c>
      <c r="C938" t="s">
        <v>128</v>
      </c>
      <c r="D938">
        <v>264</v>
      </c>
      <c r="E938" t="s">
        <v>129</v>
      </c>
      <c r="F938" s="7">
        <v>225</v>
      </c>
      <c r="G938" s="7">
        <v>22.5</v>
      </c>
      <c r="H938" s="7">
        <v>49.5</v>
      </c>
      <c r="S938" s="3">
        <v>297</v>
      </c>
      <c r="T938" t="str">
        <f t="shared" si="14"/>
        <v>264 SUNRISE BLVD</v>
      </c>
    </row>
    <row r="939" spans="1:20" x14ac:dyDescent="0.25">
      <c r="A939">
        <v>3614803</v>
      </c>
      <c r="B939">
        <v>2022</v>
      </c>
      <c r="C939" t="s">
        <v>265</v>
      </c>
      <c r="D939">
        <v>264</v>
      </c>
      <c r="E939" t="s">
        <v>129</v>
      </c>
      <c r="F939" s="7">
        <v>225</v>
      </c>
      <c r="G939" s="7">
        <v>22.5</v>
      </c>
      <c r="H939" s="7">
        <v>49.5</v>
      </c>
      <c r="I939" s="7">
        <v>150</v>
      </c>
      <c r="J939" s="7">
        <v>24.5</v>
      </c>
      <c r="K939" s="7">
        <v>50</v>
      </c>
      <c r="S939" s="3">
        <v>521.5</v>
      </c>
      <c r="T939" t="str">
        <f t="shared" si="14"/>
        <v>264 SUNRISE BLVD</v>
      </c>
    </row>
    <row r="940" spans="1:20" x14ac:dyDescent="0.25">
      <c r="A940">
        <v>3623579</v>
      </c>
      <c r="B940">
        <v>2023</v>
      </c>
      <c r="C940" t="s">
        <v>378</v>
      </c>
      <c r="D940">
        <v>264</v>
      </c>
      <c r="E940" t="s">
        <v>129</v>
      </c>
      <c r="F940" s="7">
        <v>485</v>
      </c>
      <c r="H940" s="7">
        <v>106.7</v>
      </c>
      <c r="S940" s="3">
        <v>598.95000000000005</v>
      </c>
      <c r="T940" t="str">
        <f t="shared" si="14"/>
        <v>264 SUNRISE BLVD</v>
      </c>
    </row>
    <row r="941" spans="1:20" x14ac:dyDescent="0.25">
      <c r="A941">
        <v>3762466</v>
      </c>
      <c r="B941">
        <v>2024</v>
      </c>
      <c r="C941" t="s">
        <v>378</v>
      </c>
      <c r="D941">
        <v>264</v>
      </c>
      <c r="E941" t="s">
        <v>129</v>
      </c>
      <c r="F941" s="7">
        <v>512.75</v>
      </c>
      <c r="H941" s="7">
        <v>112.81</v>
      </c>
      <c r="S941" s="3">
        <v>632.80999999999995</v>
      </c>
      <c r="T941" t="str">
        <f t="shared" si="14"/>
        <v>264 SUNRISE BLVD</v>
      </c>
    </row>
    <row r="942" spans="1:20" x14ac:dyDescent="0.25">
      <c r="A942">
        <v>3784411</v>
      </c>
      <c r="B942">
        <v>2025</v>
      </c>
      <c r="C942" t="s">
        <v>378</v>
      </c>
      <c r="D942">
        <v>264</v>
      </c>
      <c r="E942" t="s">
        <v>129</v>
      </c>
      <c r="F942" s="7">
        <v>543.75</v>
      </c>
      <c r="H942" s="7">
        <v>119.63</v>
      </c>
      <c r="S942" s="3">
        <v>670.63</v>
      </c>
      <c r="T942" t="str">
        <f t="shared" si="14"/>
        <v>264 SUNRISE BLVD</v>
      </c>
    </row>
    <row r="943" spans="1:20" x14ac:dyDescent="0.25">
      <c r="A943">
        <v>3762438</v>
      </c>
      <c r="B943">
        <v>2024</v>
      </c>
      <c r="C943" t="s">
        <v>467</v>
      </c>
      <c r="D943">
        <v>1422</v>
      </c>
      <c r="E943" t="s">
        <v>32</v>
      </c>
      <c r="F943" s="7">
        <v>512.75</v>
      </c>
      <c r="H943" s="7">
        <v>112.81</v>
      </c>
      <c r="L943" s="7">
        <v>512.75</v>
      </c>
      <c r="N943" s="7">
        <v>7.25</v>
      </c>
      <c r="R943" s="1">
        <v>45869</v>
      </c>
      <c r="S943" s="3">
        <v>112.81</v>
      </c>
      <c r="T943" t="str">
        <f t="shared" si="14"/>
        <v>1422 POTOMAC ST</v>
      </c>
    </row>
    <row r="944" spans="1:20" x14ac:dyDescent="0.25">
      <c r="A944">
        <v>3762353</v>
      </c>
      <c r="B944">
        <v>2024</v>
      </c>
      <c r="C944" t="s">
        <v>446</v>
      </c>
      <c r="D944">
        <v>60</v>
      </c>
      <c r="E944" t="s">
        <v>70</v>
      </c>
      <c r="F944" s="7">
        <v>512.75</v>
      </c>
      <c r="H944" s="7">
        <v>112.81</v>
      </c>
      <c r="S944" s="3">
        <v>632.80999999999995</v>
      </c>
      <c r="T944" t="str">
        <f t="shared" si="14"/>
        <v>60 S DELAWARE DR</v>
      </c>
    </row>
    <row r="945" spans="1:20" x14ac:dyDescent="0.25">
      <c r="A945">
        <v>3784313</v>
      </c>
      <c r="B945">
        <v>2025</v>
      </c>
      <c r="C945" t="s">
        <v>446</v>
      </c>
      <c r="D945">
        <v>60</v>
      </c>
      <c r="E945" t="s">
        <v>70</v>
      </c>
      <c r="F945" s="7">
        <v>543.75</v>
      </c>
      <c r="H945" s="7">
        <v>119.63</v>
      </c>
      <c r="S945" s="3">
        <v>670.63</v>
      </c>
      <c r="T945" t="str">
        <f t="shared" si="14"/>
        <v>60 S DELAWARE DR</v>
      </c>
    </row>
    <row r="946" spans="1:20" x14ac:dyDescent="0.25">
      <c r="A946">
        <v>3784793</v>
      </c>
      <c r="B946">
        <v>2025</v>
      </c>
      <c r="C946" t="s">
        <v>636</v>
      </c>
      <c r="D946">
        <v>2882</v>
      </c>
      <c r="E946" t="s">
        <v>45</v>
      </c>
      <c r="F946" s="7">
        <v>543.75</v>
      </c>
      <c r="H946" s="7">
        <v>119.63</v>
      </c>
      <c r="S946" s="3">
        <v>670.63</v>
      </c>
      <c r="T946" t="str">
        <f t="shared" si="14"/>
        <v>2882 RIVER RD</v>
      </c>
    </row>
    <row r="947" spans="1:20" x14ac:dyDescent="0.25">
      <c r="A947">
        <v>3623584</v>
      </c>
      <c r="B947">
        <v>2023</v>
      </c>
      <c r="C947" t="s">
        <v>379</v>
      </c>
      <c r="D947">
        <v>25</v>
      </c>
      <c r="E947" t="s">
        <v>380</v>
      </c>
      <c r="F947" s="7">
        <v>485</v>
      </c>
      <c r="H947" s="7">
        <v>106.7</v>
      </c>
      <c r="S947" s="3">
        <v>598.95000000000005</v>
      </c>
      <c r="T947" t="str">
        <f t="shared" si="14"/>
        <v>25 SCHOOL RD</v>
      </c>
    </row>
    <row r="948" spans="1:20" x14ac:dyDescent="0.25">
      <c r="A948">
        <v>3762479</v>
      </c>
      <c r="B948">
        <v>2024</v>
      </c>
      <c r="C948" t="s">
        <v>379</v>
      </c>
      <c r="D948">
        <v>25</v>
      </c>
      <c r="E948" t="s">
        <v>380</v>
      </c>
      <c r="F948" s="7">
        <v>512.75</v>
      </c>
      <c r="H948" s="7">
        <v>112.81</v>
      </c>
      <c r="S948" s="3">
        <v>632.80999999999995</v>
      </c>
      <c r="T948" t="str">
        <f t="shared" si="14"/>
        <v>25 SCHOOL RD</v>
      </c>
    </row>
    <row r="949" spans="1:20" x14ac:dyDescent="0.25">
      <c r="A949">
        <v>3615234</v>
      </c>
      <c r="B949">
        <v>2022</v>
      </c>
      <c r="C949" t="s">
        <v>285</v>
      </c>
      <c r="D949">
        <v>21</v>
      </c>
      <c r="E949" t="s">
        <v>286</v>
      </c>
      <c r="F949" s="7">
        <v>225</v>
      </c>
      <c r="G949" s="7">
        <v>22.5</v>
      </c>
      <c r="H949" s="7">
        <v>49.5</v>
      </c>
      <c r="S949" s="3">
        <v>297</v>
      </c>
      <c r="T949" t="str">
        <f t="shared" si="14"/>
        <v>21 KIMBER LN</v>
      </c>
    </row>
    <row r="950" spans="1:20" x14ac:dyDescent="0.25">
      <c r="A950">
        <v>3784881</v>
      </c>
      <c r="B950">
        <v>2025</v>
      </c>
      <c r="C950" t="s">
        <v>285</v>
      </c>
      <c r="D950">
        <v>21</v>
      </c>
      <c r="E950" t="s">
        <v>286</v>
      </c>
      <c r="F950" s="7">
        <v>543.75</v>
      </c>
      <c r="H950" s="7">
        <v>119.63</v>
      </c>
      <c r="S950" s="3">
        <v>670.63</v>
      </c>
      <c r="T950" t="str">
        <f t="shared" si="14"/>
        <v>21 KIMBER LN</v>
      </c>
    </row>
    <row r="951" spans="1:20" x14ac:dyDescent="0.25">
      <c r="A951">
        <v>3784666</v>
      </c>
      <c r="B951">
        <v>2025</v>
      </c>
      <c r="C951" t="s">
        <v>600</v>
      </c>
      <c r="D951">
        <v>1524</v>
      </c>
      <c r="E951" t="s">
        <v>55</v>
      </c>
      <c r="F951" s="7">
        <v>181.24</v>
      </c>
      <c r="H951" s="7">
        <v>39.869999999999997</v>
      </c>
      <c r="S951" s="3">
        <v>221.11</v>
      </c>
      <c r="T951" t="str">
        <f t="shared" si="14"/>
        <v>1524 FOX GAP RD</v>
      </c>
    </row>
    <row r="952" spans="1:20" x14ac:dyDescent="0.25">
      <c r="A952">
        <v>3784958</v>
      </c>
      <c r="B952">
        <v>2025</v>
      </c>
      <c r="C952" t="s">
        <v>712</v>
      </c>
      <c r="D952">
        <v>399</v>
      </c>
      <c r="E952" t="s">
        <v>361</v>
      </c>
      <c r="F952" s="7">
        <v>543.75</v>
      </c>
      <c r="H952" s="7">
        <v>119.63</v>
      </c>
      <c r="S952" s="3">
        <v>670.63</v>
      </c>
      <c r="T952" t="str">
        <f t="shared" si="14"/>
        <v>399 DECKER FERRY RD</v>
      </c>
    </row>
    <row r="953" spans="1:20" x14ac:dyDescent="0.25">
      <c r="A953">
        <v>3784188</v>
      </c>
      <c r="B953">
        <v>2025</v>
      </c>
      <c r="C953" t="s">
        <v>555</v>
      </c>
      <c r="D953">
        <v>756</v>
      </c>
      <c r="E953" t="s">
        <v>554</v>
      </c>
      <c r="F953" s="7">
        <v>543.75</v>
      </c>
      <c r="H953" s="7">
        <v>119.63</v>
      </c>
      <c r="S953" s="3">
        <v>670.63</v>
      </c>
      <c r="T953" t="str">
        <f t="shared" si="14"/>
        <v>756 BRUGLER DR</v>
      </c>
    </row>
    <row r="954" spans="1:20" x14ac:dyDescent="0.25">
      <c r="A954">
        <v>3784398</v>
      </c>
      <c r="B954">
        <v>2025</v>
      </c>
      <c r="C954" t="s">
        <v>586</v>
      </c>
      <c r="D954">
        <v>636</v>
      </c>
      <c r="E954" t="s">
        <v>27</v>
      </c>
      <c r="F954" s="7">
        <v>543.75</v>
      </c>
      <c r="H954" s="7">
        <v>119.63</v>
      </c>
      <c r="S954" s="3">
        <v>670.63</v>
      </c>
      <c r="T954" t="str">
        <f t="shared" si="14"/>
        <v>636 SLATEFORD RD</v>
      </c>
    </row>
    <row r="955" spans="1:20" x14ac:dyDescent="0.25">
      <c r="A955">
        <v>3623585</v>
      </c>
      <c r="B955">
        <v>2023</v>
      </c>
      <c r="C955" t="s">
        <v>381</v>
      </c>
      <c r="D955">
        <v>1044</v>
      </c>
      <c r="E955" t="s">
        <v>32</v>
      </c>
      <c r="F955" s="7">
        <v>4.8499999999999996</v>
      </c>
      <c r="H955" s="7">
        <v>1.07</v>
      </c>
      <c r="S955" s="3">
        <v>13.17</v>
      </c>
      <c r="T955" t="str">
        <f t="shared" si="14"/>
        <v>1044 POTOMAC ST</v>
      </c>
    </row>
    <row r="956" spans="1:20" x14ac:dyDescent="0.25">
      <c r="A956">
        <v>3762512</v>
      </c>
      <c r="B956">
        <v>2024</v>
      </c>
      <c r="C956" t="s">
        <v>381</v>
      </c>
      <c r="D956">
        <v>1044</v>
      </c>
      <c r="E956" t="s">
        <v>32</v>
      </c>
      <c r="F956" s="7">
        <v>512.75</v>
      </c>
      <c r="H956" s="7">
        <v>112.81</v>
      </c>
      <c r="S956" s="3">
        <v>632.80999999999995</v>
      </c>
      <c r="T956" t="str">
        <f t="shared" si="14"/>
        <v>1044 POTOMAC ST</v>
      </c>
    </row>
    <row r="957" spans="1:20" x14ac:dyDescent="0.25">
      <c r="A957">
        <v>3784866</v>
      </c>
      <c r="B957">
        <v>2025</v>
      </c>
      <c r="C957" t="s">
        <v>381</v>
      </c>
      <c r="D957">
        <v>1044</v>
      </c>
      <c r="E957" t="s">
        <v>32</v>
      </c>
      <c r="F957" s="7">
        <v>543.75</v>
      </c>
      <c r="H957" s="7">
        <v>119.63</v>
      </c>
      <c r="S957" s="3">
        <v>670.63</v>
      </c>
      <c r="T957" t="str">
        <f t="shared" si="14"/>
        <v>1044 POTOMAC ST</v>
      </c>
    </row>
    <row r="958" spans="1:20" x14ac:dyDescent="0.25">
      <c r="A958">
        <v>3784867</v>
      </c>
      <c r="B958">
        <v>2025</v>
      </c>
      <c r="C958" t="s">
        <v>661</v>
      </c>
      <c r="D958">
        <v>1084</v>
      </c>
      <c r="E958" t="s">
        <v>32</v>
      </c>
      <c r="F958" s="7">
        <v>543.75</v>
      </c>
      <c r="H958" s="7">
        <v>119.63</v>
      </c>
      <c r="S958" s="3">
        <v>670.63</v>
      </c>
      <c r="T958" t="str">
        <f t="shared" si="14"/>
        <v>1084 POTOMAC ST</v>
      </c>
    </row>
    <row r="959" spans="1:20" x14ac:dyDescent="0.25">
      <c r="A959">
        <v>3784972</v>
      </c>
      <c r="B959">
        <v>2025</v>
      </c>
      <c r="C959" t="s">
        <v>719</v>
      </c>
      <c r="D959">
        <v>120</v>
      </c>
      <c r="E959" t="s">
        <v>34</v>
      </c>
      <c r="F959" s="7">
        <v>543.75</v>
      </c>
      <c r="H959" s="7">
        <v>119.63</v>
      </c>
      <c r="S959" s="3">
        <v>670.63</v>
      </c>
      <c r="T959" t="str">
        <f t="shared" si="14"/>
        <v>120 LENAPE TRL</v>
      </c>
    </row>
    <row r="960" spans="1:20" x14ac:dyDescent="0.25">
      <c r="A960">
        <v>3762651</v>
      </c>
      <c r="B960">
        <v>2024</v>
      </c>
      <c r="C960" t="s">
        <v>523</v>
      </c>
      <c r="D960">
        <v>120</v>
      </c>
      <c r="E960" t="s">
        <v>34</v>
      </c>
      <c r="F960" s="7">
        <v>512.75</v>
      </c>
      <c r="H960" s="7">
        <v>112.81</v>
      </c>
      <c r="S960" s="3">
        <v>632.80999999999995</v>
      </c>
      <c r="T960" t="str">
        <f t="shared" si="14"/>
        <v>120 LENAPE TRL</v>
      </c>
    </row>
    <row r="961" spans="1:20" x14ac:dyDescent="0.25">
      <c r="A961">
        <v>3784970</v>
      </c>
      <c r="B961">
        <v>2025</v>
      </c>
      <c r="C961" t="s">
        <v>717</v>
      </c>
      <c r="D961">
        <v>618</v>
      </c>
      <c r="E961" t="s">
        <v>718</v>
      </c>
      <c r="F961" s="7">
        <v>543.75</v>
      </c>
      <c r="H961" s="7">
        <v>119.63</v>
      </c>
      <c r="S961" s="3">
        <v>670.63</v>
      </c>
      <c r="T961" t="str">
        <f t="shared" si="14"/>
        <v>618 QUAKER PLAIN RD</v>
      </c>
    </row>
    <row r="962" spans="1:20" x14ac:dyDescent="0.25">
      <c r="A962">
        <v>3784971</v>
      </c>
      <c r="B962">
        <v>2025</v>
      </c>
      <c r="C962" t="s">
        <v>717</v>
      </c>
      <c r="D962">
        <v>622</v>
      </c>
      <c r="E962" t="s">
        <v>718</v>
      </c>
      <c r="F962" s="7">
        <v>543.75</v>
      </c>
      <c r="H962" s="7">
        <v>119.63</v>
      </c>
      <c r="S962" s="3">
        <v>670.63</v>
      </c>
      <c r="T962" t="str">
        <f t="shared" si="14"/>
        <v>622 QUAKER PLAIN RD</v>
      </c>
    </row>
    <row r="963" spans="1:20" x14ac:dyDescent="0.25">
      <c r="A963">
        <v>3784176</v>
      </c>
      <c r="B963">
        <v>2025</v>
      </c>
      <c r="C963" t="s">
        <v>548</v>
      </c>
      <c r="D963">
        <v>1762</v>
      </c>
      <c r="E963" t="s">
        <v>32</v>
      </c>
      <c r="F963" s="7">
        <v>543.75</v>
      </c>
      <c r="H963" s="7">
        <v>119.63</v>
      </c>
      <c r="S963" s="3">
        <v>670.63</v>
      </c>
      <c r="T963" t="str">
        <f t="shared" si="14"/>
        <v>1762 POTOMAC ST</v>
      </c>
    </row>
    <row r="964" spans="1:20" x14ac:dyDescent="0.25">
      <c r="A964">
        <v>3784175</v>
      </c>
      <c r="B964">
        <v>2025</v>
      </c>
      <c r="C964" t="s">
        <v>548</v>
      </c>
      <c r="D964">
        <v>1764</v>
      </c>
      <c r="E964" t="s">
        <v>32</v>
      </c>
      <c r="F964" s="7">
        <v>543.75</v>
      </c>
      <c r="H964" s="7">
        <v>119.63</v>
      </c>
      <c r="S964" s="3">
        <v>670.63</v>
      </c>
      <c r="T964" t="str">
        <f t="shared" si="14"/>
        <v>1764 POTOMAC ST</v>
      </c>
    </row>
    <row r="965" spans="1:20" x14ac:dyDescent="0.25">
      <c r="A965">
        <v>3500901</v>
      </c>
      <c r="B965">
        <v>2012</v>
      </c>
      <c r="C965" t="s">
        <v>31</v>
      </c>
      <c r="D965">
        <v>1746</v>
      </c>
      <c r="E965" t="s">
        <v>32</v>
      </c>
      <c r="F965" s="7">
        <v>270</v>
      </c>
      <c r="G965" s="7">
        <v>190.97</v>
      </c>
      <c r="H965" s="7">
        <v>59.4</v>
      </c>
      <c r="S965" s="3">
        <v>520.37</v>
      </c>
      <c r="T965" t="str">
        <f t="shared" si="14"/>
        <v>1746 POTOMAC ST</v>
      </c>
    </row>
    <row r="966" spans="1:20" x14ac:dyDescent="0.25">
      <c r="A966">
        <v>3500902</v>
      </c>
      <c r="B966">
        <v>2013</v>
      </c>
      <c r="C966" t="s">
        <v>31</v>
      </c>
      <c r="D966">
        <v>1746</v>
      </c>
      <c r="E966" t="s">
        <v>32</v>
      </c>
      <c r="F966" s="7">
        <v>270</v>
      </c>
      <c r="G966" s="7">
        <v>203.85</v>
      </c>
      <c r="H966" s="7">
        <v>59.4</v>
      </c>
      <c r="S966" s="3">
        <v>533.25</v>
      </c>
      <c r="T966" t="str">
        <f t="shared" ref="T966:T1029" si="15">D966&amp; " "&amp;E966</f>
        <v>1746 POTOMAC ST</v>
      </c>
    </row>
    <row r="967" spans="1:20" x14ac:dyDescent="0.25">
      <c r="A967">
        <v>3478867</v>
      </c>
      <c r="B967">
        <v>2015</v>
      </c>
      <c r="C967" t="s">
        <v>31</v>
      </c>
      <c r="D967">
        <v>1746</v>
      </c>
      <c r="E967" t="s">
        <v>32</v>
      </c>
      <c r="F967" s="7">
        <v>270</v>
      </c>
      <c r="G967" s="7">
        <v>71.55</v>
      </c>
      <c r="H967" s="7">
        <v>59.4</v>
      </c>
      <c r="I967" s="7">
        <v>150</v>
      </c>
      <c r="J967" s="7">
        <v>24.5</v>
      </c>
      <c r="S967" s="3">
        <v>575.45000000000005</v>
      </c>
      <c r="T967" t="str">
        <f t="shared" si="15"/>
        <v>1746 POTOMAC ST</v>
      </c>
    </row>
    <row r="968" spans="1:20" x14ac:dyDescent="0.25">
      <c r="A968">
        <v>3481092</v>
      </c>
      <c r="B968">
        <v>2016</v>
      </c>
      <c r="C968" t="s">
        <v>31</v>
      </c>
      <c r="D968">
        <v>1746</v>
      </c>
      <c r="E968" t="s">
        <v>62</v>
      </c>
      <c r="F968" s="7">
        <v>270</v>
      </c>
      <c r="G968" s="7">
        <v>71.55</v>
      </c>
      <c r="H968" s="7">
        <v>59.4</v>
      </c>
      <c r="S968" s="3">
        <v>400.95</v>
      </c>
      <c r="T968" t="str">
        <f t="shared" si="15"/>
        <v>1746 POTOMAC DR</v>
      </c>
    </row>
    <row r="969" spans="1:20" x14ac:dyDescent="0.25">
      <c r="A969">
        <v>3501209</v>
      </c>
      <c r="B969">
        <v>2017</v>
      </c>
      <c r="C969" t="s">
        <v>31</v>
      </c>
      <c r="D969">
        <v>1746</v>
      </c>
      <c r="E969" t="s">
        <v>32</v>
      </c>
      <c r="F969" s="7">
        <v>270</v>
      </c>
      <c r="G969" s="7">
        <v>71.55</v>
      </c>
      <c r="H969" s="7">
        <v>59.4</v>
      </c>
      <c r="S969" s="3">
        <v>400.95</v>
      </c>
      <c r="T969" t="str">
        <f t="shared" si="15"/>
        <v>1746 POTOMAC ST</v>
      </c>
    </row>
    <row r="970" spans="1:20" x14ac:dyDescent="0.25">
      <c r="A970">
        <v>3521042</v>
      </c>
      <c r="B970">
        <v>2018</v>
      </c>
      <c r="C970" t="s">
        <v>31</v>
      </c>
      <c r="D970">
        <v>1746</v>
      </c>
      <c r="E970" t="s">
        <v>32</v>
      </c>
      <c r="F970" s="7">
        <v>225</v>
      </c>
      <c r="G970" s="7">
        <v>22.5</v>
      </c>
      <c r="H970" s="7">
        <v>49.5</v>
      </c>
      <c r="S970" s="3">
        <v>297</v>
      </c>
      <c r="T970" t="str">
        <f t="shared" si="15"/>
        <v>1746 POTOMAC ST</v>
      </c>
    </row>
    <row r="971" spans="1:20" x14ac:dyDescent="0.25">
      <c r="A971">
        <v>3547699</v>
      </c>
      <c r="B971">
        <v>2019</v>
      </c>
      <c r="C971" t="s">
        <v>31</v>
      </c>
      <c r="D971">
        <v>1746</v>
      </c>
      <c r="E971" t="s">
        <v>32</v>
      </c>
      <c r="F971" s="7">
        <v>225</v>
      </c>
      <c r="G971" s="7">
        <v>22.5</v>
      </c>
      <c r="H971" s="7">
        <v>49.5</v>
      </c>
      <c r="S971" s="3">
        <v>297</v>
      </c>
      <c r="T971" t="str">
        <f t="shared" si="15"/>
        <v>1746 POTOMAC ST</v>
      </c>
    </row>
    <row r="972" spans="1:20" x14ac:dyDescent="0.25">
      <c r="A972">
        <v>3576609</v>
      </c>
      <c r="B972">
        <v>2020</v>
      </c>
      <c r="C972" t="s">
        <v>31</v>
      </c>
      <c r="D972">
        <v>1746</v>
      </c>
      <c r="E972" t="s">
        <v>32</v>
      </c>
      <c r="F972" s="7">
        <v>225</v>
      </c>
      <c r="G972" s="7">
        <v>22.5</v>
      </c>
      <c r="H972" s="7">
        <v>49.5</v>
      </c>
      <c r="S972" s="3">
        <v>297</v>
      </c>
      <c r="T972" t="str">
        <f t="shared" si="15"/>
        <v>1746 POTOMAC ST</v>
      </c>
    </row>
    <row r="973" spans="1:20" x14ac:dyDescent="0.25">
      <c r="A973">
        <v>3599932</v>
      </c>
      <c r="B973">
        <v>2021</v>
      </c>
      <c r="C973" t="s">
        <v>31</v>
      </c>
      <c r="D973">
        <v>1746</v>
      </c>
      <c r="E973" t="s">
        <v>32</v>
      </c>
      <c r="F973" s="7">
        <v>225</v>
      </c>
      <c r="G973" s="7">
        <v>22.5</v>
      </c>
      <c r="H973" s="7">
        <v>49.5</v>
      </c>
      <c r="S973" s="3">
        <v>297</v>
      </c>
      <c r="T973" t="str">
        <f t="shared" si="15"/>
        <v>1746 POTOMAC ST</v>
      </c>
    </row>
    <row r="974" spans="1:20" x14ac:dyDescent="0.25">
      <c r="A974">
        <v>3615237</v>
      </c>
      <c r="B974">
        <v>2022</v>
      </c>
      <c r="C974" t="s">
        <v>31</v>
      </c>
      <c r="D974">
        <v>1746</v>
      </c>
      <c r="E974" t="s">
        <v>32</v>
      </c>
      <c r="F974" s="7">
        <v>225</v>
      </c>
      <c r="G974" s="7">
        <v>22.5</v>
      </c>
      <c r="H974" s="7">
        <v>49.5</v>
      </c>
      <c r="S974" s="3">
        <v>297</v>
      </c>
      <c r="T974" t="str">
        <f t="shared" si="15"/>
        <v>1746 POTOMAC ST</v>
      </c>
    </row>
    <row r="975" spans="1:20" x14ac:dyDescent="0.25">
      <c r="A975">
        <v>3623589</v>
      </c>
      <c r="B975">
        <v>2023</v>
      </c>
      <c r="C975" t="s">
        <v>31</v>
      </c>
      <c r="D975">
        <v>1746</v>
      </c>
      <c r="E975" t="s">
        <v>32</v>
      </c>
      <c r="F975" s="7">
        <v>485</v>
      </c>
      <c r="H975" s="7">
        <v>106.7</v>
      </c>
      <c r="S975" s="3">
        <v>598.95000000000005</v>
      </c>
      <c r="T975" t="str">
        <f t="shared" si="15"/>
        <v>1746 POTOMAC ST</v>
      </c>
    </row>
    <row r="976" spans="1:20" x14ac:dyDescent="0.25">
      <c r="A976">
        <v>3762319</v>
      </c>
      <c r="B976">
        <v>2024</v>
      </c>
      <c r="C976" t="s">
        <v>31</v>
      </c>
      <c r="D976">
        <v>1746</v>
      </c>
      <c r="E976" t="s">
        <v>32</v>
      </c>
      <c r="F976" s="7">
        <v>512.75</v>
      </c>
      <c r="H976" s="7">
        <v>112.81</v>
      </c>
      <c r="S976" s="3">
        <v>632.80999999999995</v>
      </c>
      <c r="T976" t="str">
        <f t="shared" si="15"/>
        <v>1746 POTOMAC ST</v>
      </c>
    </row>
    <row r="977" spans="1:20" x14ac:dyDescent="0.25">
      <c r="A977">
        <v>3784177</v>
      </c>
      <c r="B977">
        <v>2025</v>
      </c>
      <c r="C977" t="s">
        <v>31</v>
      </c>
      <c r="D977">
        <v>1746</v>
      </c>
      <c r="E977" t="s">
        <v>32</v>
      </c>
      <c r="F977" s="7">
        <v>543.75</v>
      </c>
      <c r="H977" s="7">
        <v>119.63</v>
      </c>
      <c r="S977" s="3">
        <v>670.63</v>
      </c>
      <c r="T977" t="str">
        <f t="shared" si="15"/>
        <v>1746 POTOMAC ST</v>
      </c>
    </row>
    <row r="978" spans="1:20" x14ac:dyDescent="0.25">
      <c r="A978">
        <v>3576610</v>
      </c>
      <c r="B978">
        <v>2020</v>
      </c>
      <c r="C978" t="s">
        <v>236</v>
      </c>
      <c r="D978">
        <v>109</v>
      </c>
      <c r="E978" t="s">
        <v>237</v>
      </c>
      <c r="F978" s="7">
        <v>225</v>
      </c>
      <c r="G978" s="7">
        <v>22.5</v>
      </c>
      <c r="H978" s="7">
        <v>49.5</v>
      </c>
      <c r="S978" s="3">
        <v>297</v>
      </c>
      <c r="T978" t="str">
        <f t="shared" si="15"/>
        <v>109 HARTZELL FERRY RD</v>
      </c>
    </row>
    <row r="979" spans="1:20" x14ac:dyDescent="0.25">
      <c r="A979">
        <v>3623590</v>
      </c>
      <c r="B979">
        <v>2023</v>
      </c>
      <c r="C979" t="s">
        <v>382</v>
      </c>
      <c r="D979">
        <v>70</v>
      </c>
      <c r="E979" t="s">
        <v>161</v>
      </c>
      <c r="F979" s="7">
        <v>485</v>
      </c>
      <c r="H979" s="7">
        <v>106.7</v>
      </c>
      <c r="L979" s="7">
        <v>485</v>
      </c>
      <c r="N979" s="7">
        <v>80.67</v>
      </c>
      <c r="R979" s="1">
        <v>45945</v>
      </c>
      <c r="S979" s="3">
        <v>33.28</v>
      </c>
      <c r="T979" t="str">
        <f t="shared" si="15"/>
        <v>70 CAROLEE LN</v>
      </c>
    </row>
    <row r="980" spans="1:20" x14ac:dyDescent="0.25">
      <c r="A980">
        <v>3762342</v>
      </c>
      <c r="B980">
        <v>2024</v>
      </c>
      <c r="C980" t="s">
        <v>382</v>
      </c>
      <c r="D980">
        <v>70</v>
      </c>
      <c r="E980" t="s">
        <v>161</v>
      </c>
      <c r="F980" s="7">
        <v>512.75</v>
      </c>
      <c r="H980" s="7">
        <v>112.81</v>
      </c>
      <c r="S980" s="3">
        <v>632.80999999999995</v>
      </c>
      <c r="T980" t="str">
        <f t="shared" si="15"/>
        <v>70 CAROLEE LN</v>
      </c>
    </row>
    <row r="981" spans="1:20" x14ac:dyDescent="0.25">
      <c r="A981">
        <v>3784199</v>
      </c>
      <c r="B981">
        <v>2025</v>
      </c>
      <c r="C981" t="s">
        <v>382</v>
      </c>
      <c r="D981">
        <v>70</v>
      </c>
      <c r="E981" t="s">
        <v>161</v>
      </c>
      <c r="F981" s="7">
        <v>543.75</v>
      </c>
      <c r="H981" s="7">
        <v>119.63</v>
      </c>
      <c r="S981" s="3">
        <v>670.63</v>
      </c>
      <c r="T981" t="str">
        <f t="shared" si="15"/>
        <v>70 CAROLEE LN</v>
      </c>
    </row>
    <row r="982" spans="1:20" x14ac:dyDescent="0.25">
      <c r="A982">
        <v>3762278</v>
      </c>
      <c r="B982">
        <v>2024</v>
      </c>
      <c r="C982" t="s">
        <v>427</v>
      </c>
      <c r="D982">
        <v>111</v>
      </c>
      <c r="E982" t="s">
        <v>428</v>
      </c>
      <c r="F982" s="7">
        <v>512.75</v>
      </c>
      <c r="H982" s="7">
        <v>112.81</v>
      </c>
      <c r="L982" s="7">
        <v>158.22</v>
      </c>
      <c r="R982" s="1">
        <v>46050</v>
      </c>
      <c r="S982" s="3">
        <v>474.59</v>
      </c>
      <c r="T982" t="str">
        <f t="shared" si="15"/>
        <v>111 NATIONAL PARK DR</v>
      </c>
    </row>
    <row r="983" spans="1:20" x14ac:dyDescent="0.25">
      <c r="A983">
        <v>3623592</v>
      </c>
      <c r="B983">
        <v>2023</v>
      </c>
      <c r="C983" t="s">
        <v>383</v>
      </c>
      <c r="D983">
        <v>636</v>
      </c>
      <c r="E983" t="s">
        <v>27</v>
      </c>
      <c r="F983" s="7">
        <v>485</v>
      </c>
      <c r="H983" s="7">
        <v>106.7</v>
      </c>
      <c r="S983" s="3">
        <v>598.95000000000005</v>
      </c>
      <c r="T983" t="str">
        <f t="shared" si="15"/>
        <v>636 SLATEFORD RD</v>
      </c>
    </row>
    <row r="984" spans="1:20" x14ac:dyDescent="0.25">
      <c r="A984">
        <v>3762452</v>
      </c>
      <c r="B984">
        <v>2024</v>
      </c>
      <c r="C984" t="s">
        <v>472</v>
      </c>
      <c r="D984">
        <v>636</v>
      </c>
      <c r="E984" t="s">
        <v>27</v>
      </c>
      <c r="F984" s="7">
        <v>512.75</v>
      </c>
      <c r="H984" s="7">
        <v>112.81</v>
      </c>
      <c r="S984" s="3">
        <v>632.80999999999995</v>
      </c>
      <c r="T984" t="str">
        <f t="shared" si="15"/>
        <v>636 SLATEFORD RD</v>
      </c>
    </row>
    <row r="985" spans="1:20" x14ac:dyDescent="0.25">
      <c r="A985">
        <v>3784809</v>
      </c>
      <c r="B985">
        <v>2025</v>
      </c>
      <c r="C985" t="s">
        <v>645</v>
      </c>
      <c r="D985">
        <v>246</v>
      </c>
      <c r="E985" t="s">
        <v>14</v>
      </c>
      <c r="F985" s="7">
        <v>543.75</v>
      </c>
      <c r="H985" s="7">
        <v>119.63</v>
      </c>
      <c r="S985" s="3">
        <v>670.63</v>
      </c>
      <c r="T985" t="str">
        <f t="shared" si="15"/>
        <v>246 JOHNSONVILLE RD</v>
      </c>
    </row>
    <row r="986" spans="1:20" x14ac:dyDescent="0.25">
      <c r="A986">
        <v>3549627</v>
      </c>
      <c r="B986">
        <v>2019</v>
      </c>
      <c r="C986" t="s">
        <v>216</v>
      </c>
      <c r="D986">
        <v>2263</v>
      </c>
      <c r="E986" t="s">
        <v>5</v>
      </c>
      <c r="F986" s="7">
        <v>225</v>
      </c>
      <c r="G986" s="7">
        <v>22.5</v>
      </c>
      <c r="H986" s="7">
        <v>49.5</v>
      </c>
      <c r="S986" s="3">
        <v>297</v>
      </c>
      <c r="T986" t="str">
        <f t="shared" si="15"/>
        <v>2263 N DELAWARE DR</v>
      </c>
    </row>
    <row r="987" spans="1:20" x14ac:dyDescent="0.25">
      <c r="A987">
        <v>3576764</v>
      </c>
      <c r="B987">
        <v>2020</v>
      </c>
      <c r="C987" t="s">
        <v>238</v>
      </c>
      <c r="D987">
        <v>2263</v>
      </c>
      <c r="E987" t="s">
        <v>239</v>
      </c>
      <c r="F987" s="7">
        <v>225</v>
      </c>
      <c r="G987" s="7">
        <v>22.5</v>
      </c>
      <c r="H987" s="7">
        <v>49.5</v>
      </c>
      <c r="S987" s="3">
        <v>297</v>
      </c>
      <c r="T987" t="str">
        <f t="shared" si="15"/>
        <v>2263 DELAWARE DR</v>
      </c>
    </row>
    <row r="988" spans="1:20" x14ac:dyDescent="0.25">
      <c r="A988">
        <v>3615256</v>
      </c>
      <c r="B988">
        <v>2022</v>
      </c>
      <c r="C988" t="s">
        <v>238</v>
      </c>
      <c r="D988">
        <v>2263</v>
      </c>
      <c r="E988" t="s">
        <v>5</v>
      </c>
      <c r="F988" s="7">
        <v>225</v>
      </c>
      <c r="G988" s="7">
        <v>22.5</v>
      </c>
      <c r="H988" s="7">
        <v>49.5</v>
      </c>
      <c r="S988" s="3">
        <v>297</v>
      </c>
      <c r="T988" t="str">
        <f t="shared" si="15"/>
        <v>2263 N DELAWARE DR</v>
      </c>
    </row>
    <row r="989" spans="1:20" x14ac:dyDescent="0.25">
      <c r="A989">
        <v>3623593</v>
      </c>
      <c r="B989">
        <v>2023</v>
      </c>
      <c r="C989" t="s">
        <v>384</v>
      </c>
      <c r="D989">
        <v>819</v>
      </c>
      <c r="E989" t="s">
        <v>385</v>
      </c>
      <c r="F989" s="7">
        <v>485</v>
      </c>
      <c r="H989" s="7">
        <v>106.7</v>
      </c>
      <c r="S989" s="3">
        <v>598.95000000000005</v>
      </c>
      <c r="T989" t="str">
        <f t="shared" si="15"/>
        <v>819 STONE CHURCH DR</v>
      </c>
    </row>
    <row r="990" spans="1:20" x14ac:dyDescent="0.25">
      <c r="A990">
        <v>3762494</v>
      </c>
      <c r="B990">
        <v>2024</v>
      </c>
      <c r="C990" t="s">
        <v>384</v>
      </c>
      <c r="D990">
        <v>819</v>
      </c>
      <c r="E990" t="s">
        <v>385</v>
      </c>
      <c r="F990" s="7">
        <v>512.75</v>
      </c>
      <c r="H990" s="7">
        <v>112.81</v>
      </c>
      <c r="S990" s="3">
        <v>632.80999999999995</v>
      </c>
      <c r="T990" t="str">
        <f t="shared" si="15"/>
        <v>819 STONE CHURCH DR</v>
      </c>
    </row>
    <row r="991" spans="1:20" x14ac:dyDescent="0.25">
      <c r="A991">
        <v>3784836</v>
      </c>
      <c r="B991">
        <v>2025</v>
      </c>
      <c r="C991" t="s">
        <v>384</v>
      </c>
      <c r="D991">
        <v>819</v>
      </c>
      <c r="E991" t="s">
        <v>385</v>
      </c>
      <c r="F991" s="7">
        <v>543.75</v>
      </c>
      <c r="H991" s="7">
        <v>119.63</v>
      </c>
      <c r="S991" s="3">
        <v>670.63</v>
      </c>
      <c r="T991" t="str">
        <f t="shared" si="15"/>
        <v>819 STONE CHURCH DR</v>
      </c>
    </row>
    <row r="992" spans="1:20" x14ac:dyDescent="0.25">
      <c r="A992">
        <v>3784671</v>
      </c>
      <c r="B992">
        <v>2025</v>
      </c>
      <c r="C992" t="s">
        <v>603</v>
      </c>
      <c r="D992">
        <v>138</v>
      </c>
      <c r="E992" t="s">
        <v>16</v>
      </c>
      <c r="F992" s="7">
        <v>543.75</v>
      </c>
      <c r="H992" s="7">
        <v>119.63</v>
      </c>
      <c r="S992" s="3">
        <v>670.63</v>
      </c>
      <c r="T992" t="str">
        <f t="shared" si="15"/>
        <v>138 PERSIMMON LN</v>
      </c>
    </row>
    <row r="993" spans="1:20" x14ac:dyDescent="0.25">
      <c r="A993">
        <v>3784657</v>
      </c>
      <c r="B993">
        <v>2025</v>
      </c>
      <c r="C993" t="s">
        <v>593</v>
      </c>
      <c r="D993">
        <v>3612</v>
      </c>
      <c r="E993" t="s">
        <v>45</v>
      </c>
      <c r="F993" s="7">
        <v>453.1</v>
      </c>
      <c r="H993" s="7">
        <v>99.68</v>
      </c>
      <c r="S993" s="3">
        <v>552.78</v>
      </c>
      <c r="T993" t="str">
        <f t="shared" si="15"/>
        <v>3612 RIVER RD</v>
      </c>
    </row>
    <row r="994" spans="1:20" x14ac:dyDescent="0.25">
      <c r="A994">
        <v>3623594</v>
      </c>
      <c r="B994">
        <v>2023</v>
      </c>
      <c r="C994" t="s">
        <v>386</v>
      </c>
      <c r="D994">
        <v>27</v>
      </c>
      <c r="E994" t="s">
        <v>221</v>
      </c>
      <c r="F994" s="7">
        <v>485</v>
      </c>
      <c r="H994" s="7">
        <v>106.7</v>
      </c>
      <c r="S994" s="3">
        <v>598.95000000000005</v>
      </c>
      <c r="T994" t="str">
        <f t="shared" si="15"/>
        <v>27 JACOBY RUN RD</v>
      </c>
    </row>
    <row r="995" spans="1:20" x14ac:dyDescent="0.25">
      <c r="A995">
        <v>3762535</v>
      </c>
      <c r="B995">
        <v>2024</v>
      </c>
      <c r="C995" t="s">
        <v>386</v>
      </c>
      <c r="D995">
        <v>27</v>
      </c>
      <c r="E995" t="s">
        <v>221</v>
      </c>
      <c r="F995" s="7">
        <v>512.75</v>
      </c>
      <c r="H995" s="7">
        <v>112.81</v>
      </c>
      <c r="S995" s="3">
        <v>632.80999999999995</v>
      </c>
      <c r="T995" t="str">
        <f t="shared" si="15"/>
        <v>27 JACOBY RUN RD</v>
      </c>
    </row>
    <row r="996" spans="1:20" x14ac:dyDescent="0.25">
      <c r="A996">
        <v>3784894</v>
      </c>
      <c r="B996">
        <v>2025</v>
      </c>
      <c r="C996" t="s">
        <v>386</v>
      </c>
      <c r="D996">
        <v>27</v>
      </c>
      <c r="E996" t="s">
        <v>279</v>
      </c>
      <c r="F996" s="7">
        <v>543.75</v>
      </c>
      <c r="H996" s="7">
        <v>119.63</v>
      </c>
      <c r="S996" s="3">
        <v>670.63</v>
      </c>
      <c r="T996" t="str">
        <f t="shared" si="15"/>
        <v>27 JACOBY CREEK RD</v>
      </c>
    </row>
    <row r="997" spans="1:20" x14ac:dyDescent="0.25">
      <c r="A997">
        <v>3599937</v>
      </c>
      <c r="B997">
        <v>2021</v>
      </c>
      <c r="C997" t="s">
        <v>260</v>
      </c>
      <c r="D997">
        <v>703</v>
      </c>
      <c r="E997" t="s">
        <v>1</v>
      </c>
      <c r="F997" s="7">
        <v>225</v>
      </c>
      <c r="G997" s="7">
        <v>22.5</v>
      </c>
      <c r="H997" s="7">
        <v>49.5</v>
      </c>
      <c r="S997" s="3">
        <v>297</v>
      </c>
      <c r="T997" t="str">
        <f t="shared" si="15"/>
        <v>703 RIDGE RD</v>
      </c>
    </row>
    <row r="998" spans="1:20" x14ac:dyDescent="0.25">
      <c r="A998">
        <v>3784816</v>
      </c>
      <c r="B998">
        <v>2025</v>
      </c>
      <c r="C998" t="s">
        <v>260</v>
      </c>
      <c r="D998">
        <v>703</v>
      </c>
      <c r="E998" t="s">
        <v>1</v>
      </c>
      <c r="F998" s="7">
        <v>543.75</v>
      </c>
      <c r="H998" s="7">
        <v>119.63</v>
      </c>
      <c r="S998" s="3">
        <v>670.63</v>
      </c>
      <c r="T998" t="str">
        <f t="shared" si="15"/>
        <v>703 RIDGE RD</v>
      </c>
    </row>
    <row r="999" spans="1:20" x14ac:dyDescent="0.25">
      <c r="A999">
        <v>3784934</v>
      </c>
      <c r="B999">
        <v>2025</v>
      </c>
      <c r="C999" t="s">
        <v>695</v>
      </c>
      <c r="D999">
        <v>101</v>
      </c>
      <c r="E999" t="s">
        <v>696</v>
      </c>
      <c r="F999" s="7">
        <v>275.5</v>
      </c>
      <c r="H999" s="7">
        <v>60.61</v>
      </c>
      <c r="S999" s="3">
        <v>336.11</v>
      </c>
      <c r="T999" t="str">
        <f t="shared" si="15"/>
        <v>101 ALLEN DR</v>
      </c>
    </row>
    <row r="1000" spans="1:20" x14ac:dyDescent="0.25">
      <c r="A1000">
        <v>3784931</v>
      </c>
      <c r="B1000">
        <v>2025</v>
      </c>
      <c r="C1000" t="s">
        <v>694</v>
      </c>
      <c r="D1000">
        <v>90</v>
      </c>
      <c r="E1000" t="s">
        <v>296</v>
      </c>
      <c r="F1000" s="7">
        <v>543.75</v>
      </c>
      <c r="H1000" s="7">
        <v>119.63</v>
      </c>
      <c r="S1000" s="3">
        <v>670.63</v>
      </c>
      <c r="T1000" t="str">
        <f t="shared" si="15"/>
        <v>90 ECHO LAKE DR</v>
      </c>
    </row>
    <row r="1001" spans="1:20" x14ac:dyDescent="0.25">
      <c r="A1001">
        <v>3762527</v>
      </c>
      <c r="B1001">
        <v>2024</v>
      </c>
      <c r="C1001" t="s">
        <v>494</v>
      </c>
      <c r="D1001">
        <v>3000</v>
      </c>
      <c r="E1001" t="s">
        <v>5</v>
      </c>
      <c r="F1001" s="7">
        <v>512.75</v>
      </c>
      <c r="H1001" s="7">
        <v>112.81</v>
      </c>
      <c r="S1001" s="3">
        <v>632.80999999999995</v>
      </c>
      <c r="T1001" t="str">
        <f t="shared" si="15"/>
        <v>3000 N DELAWARE DR</v>
      </c>
    </row>
    <row r="1002" spans="1:20" x14ac:dyDescent="0.25">
      <c r="A1002">
        <v>3623599</v>
      </c>
      <c r="B1002">
        <v>2023</v>
      </c>
      <c r="C1002" t="s">
        <v>387</v>
      </c>
      <c r="D1002">
        <v>2426</v>
      </c>
      <c r="E1002" t="s">
        <v>47</v>
      </c>
      <c r="F1002" s="7">
        <v>485</v>
      </c>
      <c r="H1002" s="7">
        <v>106.7</v>
      </c>
      <c r="S1002" s="3">
        <v>598.95000000000005</v>
      </c>
      <c r="T1002" t="str">
        <f t="shared" si="15"/>
        <v>2426 LAKE MINSI DR</v>
      </c>
    </row>
    <row r="1003" spans="1:20" x14ac:dyDescent="0.25">
      <c r="A1003">
        <v>3521074</v>
      </c>
      <c r="B1003">
        <v>2018</v>
      </c>
      <c r="C1003" t="s">
        <v>165</v>
      </c>
      <c r="D1003">
        <v>94</v>
      </c>
      <c r="E1003" t="s">
        <v>166</v>
      </c>
      <c r="F1003" s="7">
        <v>225</v>
      </c>
      <c r="G1003" s="7">
        <v>22.5</v>
      </c>
      <c r="H1003" s="7">
        <v>49.5</v>
      </c>
      <c r="S1003" s="3">
        <v>297</v>
      </c>
      <c r="T1003" t="str">
        <f t="shared" si="15"/>
        <v>94 ISLAND DR</v>
      </c>
    </row>
    <row r="1004" spans="1:20" x14ac:dyDescent="0.25">
      <c r="A1004">
        <v>3547710</v>
      </c>
      <c r="B1004">
        <v>2019</v>
      </c>
      <c r="C1004" t="s">
        <v>165</v>
      </c>
      <c r="D1004">
        <v>94</v>
      </c>
      <c r="E1004" t="s">
        <v>212</v>
      </c>
      <c r="F1004" s="7">
        <v>225</v>
      </c>
      <c r="G1004" s="7">
        <v>22.5</v>
      </c>
      <c r="H1004" s="7">
        <v>49.5</v>
      </c>
      <c r="S1004" s="3">
        <v>297</v>
      </c>
      <c r="T1004" t="str">
        <f t="shared" si="15"/>
        <v>94 ISLAND RD</v>
      </c>
    </row>
    <row r="1005" spans="1:20" x14ac:dyDescent="0.25">
      <c r="A1005">
        <v>3784720</v>
      </c>
      <c r="B1005">
        <v>2025</v>
      </c>
      <c r="C1005" t="s">
        <v>617</v>
      </c>
      <c r="D1005">
        <v>36</v>
      </c>
      <c r="E1005" t="s">
        <v>109</v>
      </c>
      <c r="F1005" s="7">
        <v>543.75</v>
      </c>
      <c r="H1005" s="7">
        <v>119.63</v>
      </c>
      <c r="S1005" s="3">
        <v>670.63</v>
      </c>
      <c r="T1005" t="str">
        <f t="shared" si="15"/>
        <v>36 FRUTCHEY CT</v>
      </c>
    </row>
    <row r="1006" spans="1:20" x14ac:dyDescent="0.25">
      <c r="A1006">
        <v>3784183</v>
      </c>
      <c r="B1006">
        <v>2025</v>
      </c>
      <c r="C1006" t="s">
        <v>551</v>
      </c>
      <c r="D1006">
        <v>1688</v>
      </c>
      <c r="E1006" t="s">
        <v>244</v>
      </c>
      <c r="F1006" s="7">
        <v>543.75</v>
      </c>
      <c r="H1006" s="7">
        <v>119.63</v>
      </c>
      <c r="S1006" s="3">
        <v>670.63</v>
      </c>
      <c r="T1006" t="str">
        <f t="shared" si="15"/>
        <v>1688 VALLEY VIEW DR</v>
      </c>
    </row>
    <row r="1007" spans="1:20" x14ac:dyDescent="0.25">
      <c r="A1007">
        <v>3762327</v>
      </c>
      <c r="B1007">
        <v>2024</v>
      </c>
      <c r="C1007" t="s">
        <v>388</v>
      </c>
      <c r="D1007">
        <v>680</v>
      </c>
      <c r="E1007" t="s">
        <v>439</v>
      </c>
      <c r="F1007" s="7">
        <v>512.75</v>
      </c>
      <c r="H1007" s="7">
        <v>112.81</v>
      </c>
      <c r="S1007" s="3">
        <v>632.80999999999995</v>
      </c>
      <c r="T1007" t="str">
        <f t="shared" si="15"/>
        <v>680 FIVE PINTS RICHMOND RD</v>
      </c>
    </row>
    <row r="1008" spans="1:20" x14ac:dyDescent="0.25">
      <c r="A1008">
        <v>3784708</v>
      </c>
      <c r="B1008">
        <v>2025</v>
      </c>
      <c r="C1008" t="s">
        <v>388</v>
      </c>
      <c r="D1008">
        <v>680</v>
      </c>
      <c r="E1008" t="s">
        <v>223</v>
      </c>
      <c r="F1008" s="7">
        <v>543.75</v>
      </c>
      <c r="H1008" s="7">
        <v>119.63</v>
      </c>
      <c r="S1008" s="3">
        <v>670.63</v>
      </c>
      <c r="T1008" t="str">
        <f t="shared" si="15"/>
        <v>680 FIVE PTS RICHMOND RD</v>
      </c>
    </row>
    <row r="1009" spans="1:20" x14ac:dyDescent="0.25">
      <c r="A1009">
        <v>3623604</v>
      </c>
      <c r="B1009">
        <v>2023</v>
      </c>
      <c r="C1009" t="s">
        <v>388</v>
      </c>
      <c r="D1009">
        <v>692</v>
      </c>
      <c r="E1009" t="s">
        <v>323</v>
      </c>
      <c r="F1009" s="7">
        <v>485</v>
      </c>
      <c r="H1009" s="7">
        <v>106.7</v>
      </c>
      <c r="S1009" s="3">
        <v>598.95000000000005</v>
      </c>
      <c r="T1009" t="str">
        <f t="shared" si="15"/>
        <v>692 FIVE POINTS RICHMOND RD</v>
      </c>
    </row>
    <row r="1010" spans="1:20" x14ac:dyDescent="0.25">
      <c r="A1010">
        <v>3762325</v>
      </c>
      <c r="B1010">
        <v>2024</v>
      </c>
      <c r="C1010" t="s">
        <v>388</v>
      </c>
      <c r="D1010">
        <v>692</v>
      </c>
      <c r="E1010" t="s">
        <v>439</v>
      </c>
      <c r="F1010" s="7">
        <v>512.75</v>
      </c>
      <c r="H1010" s="7">
        <v>112.81</v>
      </c>
      <c r="S1010" s="3">
        <v>632.80999999999995</v>
      </c>
      <c r="T1010" t="str">
        <f t="shared" si="15"/>
        <v>692 FIVE PINTS RICHMOND RD</v>
      </c>
    </row>
    <row r="1011" spans="1:20" x14ac:dyDescent="0.25">
      <c r="A1011">
        <v>3784707</v>
      </c>
      <c r="B1011">
        <v>2025</v>
      </c>
      <c r="C1011" t="s">
        <v>388</v>
      </c>
      <c r="D1011">
        <v>692</v>
      </c>
      <c r="E1011" t="s">
        <v>223</v>
      </c>
      <c r="F1011" s="7">
        <v>543.75</v>
      </c>
      <c r="H1011" s="7">
        <v>119.63</v>
      </c>
      <c r="S1011" s="3">
        <v>670.63</v>
      </c>
      <c r="T1011" t="str">
        <f t="shared" si="15"/>
        <v>692 FIVE PTS RICHMOND RD</v>
      </c>
    </row>
    <row r="1012" spans="1:20" x14ac:dyDescent="0.25">
      <c r="A1012">
        <v>3623605</v>
      </c>
      <c r="B1012">
        <v>2023</v>
      </c>
      <c r="C1012" t="s">
        <v>389</v>
      </c>
      <c r="D1012">
        <v>680</v>
      </c>
      <c r="E1012" t="s">
        <v>323</v>
      </c>
      <c r="F1012" s="7">
        <v>485</v>
      </c>
      <c r="H1012" s="7">
        <v>106.7</v>
      </c>
      <c r="S1012" s="3">
        <v>598.95000000000005</v>
      </c>
      <c r="T1012" t="str">
        <f t="shared" si="15"/>
        <v>680 FIVE POINTS RICHMOND RD</v>
      </c>
    </row>
    <row r="1013" spans="1:20" x14ac:dyDescent="0.25">
      <c r="A1013">
        <v>3784668</v>
      </c>
      <c r="B1013">
        <v>2025</v>
      </c>
      <c r="C1013" t="s">
        <v>602</v>
      </c>
      <c r="D1013">
        <v>1408</v>
      </c>
      <c r="E1013" t="s">
        <v>55</v>
      </c>
      <c r="F1013" s="7">
        <v>543.75</v>
      </c>
      <c r="H1013" s="7">
        <v>119.63</v>
      </c>
      <c r="S1013" s="3">
        <v>670.63</v>
      </c>
      <c r="T1013" t="str">
        <f t="shared" si="15"/>
        <v>1408 FOX GAP RD</v>
      </c>
    </row>
    <row r="1014" spans="1:20" x14ac:dyDescent="0.25">
      <c r="A1014">
        <v>3762381</v>
      </c>
      <c r="B1014">
        <v>2024</v>
      </c>
      <c r="C1014" t="s">
        <v>450</v>
      </c>
      <c r="D1014">
        <v>1855</v>
      </c>
      <c r="E1014" t="s">
        <v>1</v>
      </c>
      <c r="F1014" s="7">
        <v>427.2</v>
      </c>
      <c r="H1014" s="7">
        <v>93.98</v>
      </c>
      <c r="S1014" s="3">
        <v>521.17999999999995</v>
      </c>
      <c r="T1014" t="str">
        <f t="shared" si="15"/>
        <v>1855 RIDGE RD</v>
      </c>
    </row>
    <row r="1015" spans="1:20" x14ac:dyDescent="0.25">
      <c r="A1015">
        <v>3784656</v>
      </c>
      <c r="B1015">
        <v>20205</v>
      </c>
      <c r="C1015" t="s">
        <v>592</v>
      </c>
      <c r="D1015">
        <v>1121</v>
      </c>
      <c r="E1015" t="s">
        <v>129</v>
      </c>
      <c r="F1015" s="7">
        <v>543.75</v>
      </c>
      <c r="H1015" s="7">
        <v>119.63</v>
      </c>
      <c r="S1015" s="3">
        <v>670.63</v>
      </c>
      <c r="T1015" t="str">
        <f t="shared" si="15"/>
        <v>1121 SUNRISE BLVD</v>
      </c>
    </row>
    <row r="1016" spans="1:20" x14ac:dyDescent="0.25">
      <c r="A1016">
        <v>3504615</v>
      </c>
      <c r="B1016">
        <v>2017</v>
      </c>
      <c r="C1016" t="s">
        <v>156</v>
      </c>
      <c r="D1016">
        <v>1830</v>
      </c>
      <c r="E1016" t="s">
        <v>122</v>
      </c>
      <c r="F1016" s="7">
        <v>270</v>
      </c>
      <c r="G1016" s="7">
        <v>71.55</v>
      </c>
      <c r="H1016" s="7">
        <v>59.4</v>
      </c>
      <c r="S1016" s="3">
        <v>400.95</v>
      </c>
      <c r="T1016" t="str">
        <f t="shared" si="15"/>
        <v>1830 TOTTS GAP RD</v>
      </c>
    </row>
    <row r="1017" spans="1:20" x14ac:dyDescent="0.25">
      <c r="A1017">
        <v>3521075</v>
      </c>
      <c r="B1017">
        <v>2018</v>
      </c>
      <c r="C1017" t="s">
        <v>156</v>
      </c>
      <c r="D1017">
        <v>1830</v>
      </c>
      <c r="E1017" t="s">
        <v>122</v>
      </c>
      <c r="F1017" s="7">
        <v>225</v>
      </c>
      <c r="G1017" s="7">
        <v>22.5</v>
      </c>
      <c r="H1017" s="7">
        <v>49.5</v>
      </c>
      <c r="S1017" s="3">
        <v>297</v>
      </c>
      <c r="T1017" t="str">
        <f t="shared" si="15"/>
        <v>1830 TOTTS GAP RD</v>
      </c>
    </row>
    <row r="1018" spans="1:20" x14ac:dyDescent="0.25">
      <c r="A1018">
        <v>3576768</v>
      </c>
      <c r="B1018">
        <v>2020</v>
      </c>
      <c r="C1018" t="s">
        <v>156</v>
      </c>
      <c r="D1018">
        <v>1830</v>
      </c>
      <c r="E1018" t="s">
        <v>122</v>
      </c>
      <c r="F1018" s="7">
        <v>225</v>
      </c>
      <c r="G1018" s="7">
        <v>22.5</v>
      </c>
      <c r="H1018" s="7">
        <v>49.5</v>
      </c>
      <c r="S1018" s="3">
        <v>297</v>
      </c>
      <c r="T1018" t="str">
        <f t="shared" si="15"/>
        <v>1830 TOTTS GAP RD</v>
      </c>
    </row>
    <row r="1019" spans="1:20" x14ac:dyDescent="0.25">
      <c r="A1019">
        <v>3599949</v>
      </c>
      <c r="B1019">
        <v>2021</v>
      </c>
      <c r="C1019" t="s">
        <v>156</v>
      </c>
      <c r="D1019">
        <v>1830</v>
      </c>
      <c r="E1019" t="s">
        <v>122</v>
      </c>
      <c r="F1019" s="7">
        <v>225</v>
      </c>
      <c r="G1019" s="7">
        <v>22.5</v>
      </c>
      <c r="H1019" s="7">
        <v>49.5</v>
      </c>
      <c r="S1019" s="3">
        <v>297</v>
      </c>
      <c r="T1019" t="str">
        <f t="shared" si="15"/>
        <v>1830 TOTTS GAP RD</v>
      </c>
    </row>
    <row r="1020" spans="1:20" x14ac:dyDescent="0.25">
      <c r="A1020">
        <v>3615258</v>
      </c>
      <c r="B1020">
        <v>2022</v>
      </c>
      <c r="C1020" t="s">
        <v>156</v>
      </c>
      <c r="D1020">
        <v>1830</v>
      </c>
      <c r="E1020" t="s">
        <v>122</v>
      </c>
      <c r="F1020" s="7">
        <v>225</v>
      </c>
      <c r="G1020" s="7">
        <v>22.5</v>
      </c>
      <c r="H1020" s="7">
        <v>49.5</v>
      </c>
      <c r="S1020" s="3">
        <v>297</v>
      </c>
      <c r="T1020" t="str">
        <f t="shared" si="15"/>
        <v>1830 TOTTS GAP RD</v>
      </c>
    </row>
    <row r="1021" spans="1:20" x14ac:dyDescent="0.25">
      <c r="A1021">
        <v>3623607</v>
      </c>
      <c r="B1021">
        <v>2023</v>
      </c>
      <c r="C1021" t="s">
        <v>156</v>
      </c>
      <c r="D1021">
        <v>1830</v>
      </c>
      <c r="E1021" t="s">
        <v>122</v>
      </c>
      <c r="F1021" s="7">
        <v>485</v>
      </c>
      <c r="H1021" s="7">
        <v>106.7</v>
      </c>
      <c r="S1021" s="3">
        <v>598.95000000000005</v>
      </c>
      <c r="T1021" t="str">
        <f t="shared" si="15"/>
        <v>1830 TOTTS GAP RD</v>
      </c>
    </row>
    <row r="1022" spans="1:20" x14ac:dyDescent="0.25">
      <c r="A1022">
        <v>3784148</v>
      </c>
      <c r="B1022">
        <v>2025</v>
      </c>
      <c r="C1022" t="s">
        <v>156</v>
      </c>
      <c r="D1022">
        <v>1830</v>
      </c>
      <c r="E1022" t="s">
        <v>122</v>
      </c>
      <c r="F1022" s="7">
        <v>543.75</v>
      </c>
      <c r="H1022" s="7">
        <v>119.63</v>
      </c>
      <c r="S1022" s="3">
        <v>670.63</v>
      </c>
      <c r="T1022" t="str">
        <f t="shared" si="15"/>
        <v>1830 TOTTS GAP RD</v>
      </c>
    </row>
    <row r="1023" spans="1:20" x14ac:dyDescent="0.25">
      <c r="A1023">
        <v>3547712</v>
      </c>
      <c r="B1023">
        <v>2019</v>
      </c>
      <c r="C1023" t="s">
        <v>213</v>
      </c>
      <c r="D1023">
        <v>1830</v>
      </c>
      <c r="E1023" t="s">
        <v>122</v>
      </c>
      <c r="F1023" s="7">
        <v>225</v>
      </c>
      <c r="G1023" s="7">
        <v>22.5</v>
      </c>
      <c r="H1023" s="7">
        <v>49.5</v>
      </c>
      <c r="S1023" s="3">
        <v>297</v>
      </c>
      <c r="T1023" t="str">
        <f t="shared" si="15"/>
        <v>1830 TOTTS GAP RD</v>
      </c>
    </row>
    <row r="1024" spans="1:20" x14ac:dyDescent="0.25">
      <c r="A1024">
        <v>3623610</v>
      </c>
      <c r="B1024">
        <v>2023</v>
      </c>
      <c r="C1024" t="s">
        <v>390</v>
      </c>
      <c r="D1024">
        <v>814</v>
      </c>
      <c r="E1024" t="s">
        <v>9</v>
      </c>
      <c r="F1024" s="7">
        <v>485</v>
      </c>
      <c r="H1024" s="7">
        <v>106.7</v>
      </c>
      <c r="S1024" s="3">
        <v>598.95000000000005</v>
      </c>
      <c r="T1024" t="str">
        <f t="shared" si="15"/>
        <v>814 MILLION DOLLAR HWY</v>
      </c>
    </row>
    <row r="1025" spans="1:20" x14ac:dyDescent="0.25">
      <c r="A1025">
        <v>3784733</v>
      </c>
      <c r="B1025">
        <v>2025</v>
      </c>
      <c r="C1025" t="s">
        <v>390</v>
      </c>
      <c r="D1025">
        <v>814</v>
      </c>
      <c r="E1025" t="s">
        <v>9</v>
      </c>
      <c r="F1025" s="7">
        <v>543.75</v>
      </c>
      <c r="H1025" s="7">
        <v>119.63</v>
      </c>
      <c r="S1025" s="3">
        <v>670.63</v>
      </c>
      <c r="T1025" t="str">
        <f t="shared" si="15"/>
        <v>814 MILLION DOLLAR HWY</v>
      </c>
    </row>
    <row r="1026" spans="1:20" x14ac:dyDescent="0.25">
      <c r="A1026">
        <v>3615260</v>
      </c>
      <c r="B1026">
        <v>2022</v>
      </c>
      <c r="C1026" t="s">
        <v>287</v>
      </c>
      <c r="D1026">
        <v>726</v>
      </c>
      <c r="E1026" t="s">
        <v>241</v>
      </c>
      <c r="F1026" s="7">
        <v>225</v>
      </c>
      <c r="G1026" s="7">
        <v>22.5</v>
      </c>
      <c r="H1026" s="7">
        <v>49.5</v>
      </c>
      <c r="S1026" s="3">
        <v>297</v>
      </c>
      <c r="T1026" t="str">
        <f t="shared" si="15"/>
        <v>726 BOULDER DR</v>
      </c>
    </row>
    <row r="1027" spans="1:20" x14ac:dyDescent="0.25">
      <c r="A1027">
        <v>3576771</v>
      </c>
      <c r="B1027">
        <v>2020</v>
      </c>
      <c r="C1027" t="s">
        <v>240</v>
      </c>
      <c r="D1027">
        <v>726</v>
      </c>
      <c r="E1027" t="s">
        <v>241</v>
      </c>
      <c r="F1027" s="7">
        <v>225</v>
      </c>
      <c r="G1027" s="7">
        <v>22.5</v>
      </c>
      <c r="H1027" s="7">
        <v>49.5</v>
      </c>
      <c r="I1027" s="7">
        <v>150</v>
      </c>
      <c r="J1027" s="7">
        <v>24.5</v>
      </c>
      <c r="K1027" s="7">
        <v>50</v>
      </c>
      <c r="S1027" s="3">
        <v>521.5</v>
      </c>
      <c r="T1027" t="str">
        <f t="shared" si="15"/>
        <v>726 BOULDER DR</v>
      </c>
    </row>
    <row r="1028" spans="1:20" x14ac:dyDescent="0.25">
      <c r="A1028">
        <v>3623612</v>
      </c>
      <c r="B1028">
        <v>2023</v>
      </c>
      <c r="C1028" t="s">
        <v>240</v>
      </c>
      <c r="D1028">
        <v>726</v>
      </c>
      <c r="E1028" t="s">
        <v>241</v>
      </c>
      <c r="F1028" s="7">
        <v>485</v>
      </c>
      <c r="H1028" s="7">
        <v>106.7</v>
      </c>
      <c r="S1028" s="3">
        <v>598.95000000000005</v>
      </c>
      <c r="T1028" t="str">
        <f t="shared" si="15"/>
        <v>726 BOULDER DR</v>
      </c>
    </row>
    <row r="1029" spans="1:20" x14ac:dyDescent="0.25">
      <c r="A1029">
        <v>3762577</v>
      </c>
      <c r="B1029">
        <v>2024</v>
      </c>
      <c r="C1029" t="s">
        <v>240</v>
      </c>
      <c r="D1029">
        <v>726</v>
      </c>
      <c r="E1029" t="s">
        <v>511</v>
      </c>
      <c r="F1029" s="7">
        <v>512.75</v>
      </c>
      <c r="H1029" s="7">
        <v>112.81</v>
      </c>
      <c r="S1029" s="3">
        <v>632.80999999999995</v>
      </c>
      <c r="T1029" t="str">
        <f t="shared" si="15"/>
        <v>726 BLULDER DR</v>
      </c>
    </row>
    <row r="1030" spans="1:20" x14ac:dyDescent="0.25">
      <c r="A1030">
        <v>3784932</v>
      </c>
      <c r="B1030">
        <v>2025</v>
      </c>
      <c r="C1030" t="s">
        <v>240</v>
      </c>
      <c r="D1030">
        <v>726</v>
      </c>
      <c r="E1030" t="s">
        <v>241</v>
      </c>
      <c r="F1030" s="7">
        <v>543.75</v>
      </c>
      <c r="H1030" s="7">
        <v>119.63</v>
      </c>
      <c r="S1030" s="3">
        <v>670.63</v>
      </c>
      <c r="T1030" t="str">
        <f t="shared" ref="T1030:T1093" si="16">D1030&amp; " "&amp;E1030</f>
        <v>726 BOULDER DR</v>
      </c>
    </row>
    <row r="1031" spans="1:20" x14ac:dyDescent="0.25">
      <c r="A1031">
        <v>3762462</v>
      </c>
      <c r="B1031">
        <v>2024</v>
      </c>
      <c r="C1031" t="s">
        <v>478</v>
      </c>
      <c r="D1031">
        <v>479</v>
      </c>
      <c r="E1031" t="s">
        <v>479</v>
      </c>
      <c r="F1031" s="7">
        <v>512.75</v>
      </c>
      <c r="H1031" s="7">
        <v>112.81</v>
      </c>
      <c r="S1031" s="3">
        <v>632.80999999999995</v>
      </c>
      <c r="T1031" t="str">
        <f t="shared" si="16"/>
        <v>479 EVERGREEEN RD</v>
      </c>
    </row>
    <row r="1032" spans="1:20" x14ac:dyDescent="0.25">
      <c r="A1032">
        <v>3784408</v>
      </c>
      <c r="B1032">
        <v>2025</v>
      </c>
      <c r="C1032" t="s">
        <v>478</v>
      </c>
      <c r="D1032">
        <v>479</v>
      </c>
      <c r="E1032" t="s">
        <v>590</v>
      </c>
      <c r="F1032" s="7">
        <v>543.75</v>
      </c>
      <c r="H1032" s="7">
        <v>119.63</v>
      </c>
      <c r="S1032" s="3">
        <v>670.63</v>
      </c>
      <c r="T1032" t="str">
        <f t="shared" si="16"/>
        <v>479 EVERGREEN RD</v>
      </c>
    </row>
    <row r="1033" spans="1:20" x14ac:dyDescent="0.25">
      <c r="A1033">
        <v>3547717</v>
      </c>
      <c r="B1033">
        <v>2019</v>
      </c>
      <c r="C1033" t="s">
        <v>214</v>
      </c>
      <c r="D1033">
        <v>589</v>
      </c>
      <c r="E1033" t="s">
        <v>70</v>
      </c>
      <c r="F1033" s="7">
        <v>225</v>
      </c>
      <c r="G1033" s="7">
        <v>22.5</v>
      </c>
      <c r="H1033" s="7">
        <v>49.5</v>
      </c>
      <c r="S1033" s="3">
        <v>297</v>
      </c>
      <c r="T1033" t="str">
        <f t="shared" si="16"/>
        <v>589 S DELAWARE DR</v>
      </c>
    </row>
    <row r="1034" spans="1:20" x14ac:dyDescent="0.25">
      <c r="A1034">
        <v>3576772</v>
      </c>
      <c r="B1034">
        <v>2020</v>
      </c>
      <c r="C1034" t="s">
        <v>214</v>
      </c>
      <c r="D1034">
        <v>589</v>
      </c>
      <c r="E1034" t="s">
        <v>242</v>
      </c>
      <c r="F1034" s="7">
        <v>225</v>
      </c>
      <c r="G1034" s="7">
        <v>22.5</v>
      </c>
      <c r="H1034" s="7">
        <v>49.5</v>
      </c>
      <c r="S1034" s="3">
        <v>297</v>
      </c>
      <c r="T1034" t="str">
        <f t="shared" si="16"/>
        <v>589 S DELWARE DR</v>
      </c>
    </row>
    <row r="1035" spans="1:20" x14ac:dyDescent="0.25">
      <c r="A1035">
        <v>3762447</v>
      </c>
      <c r="B1035">
        <v>2024</v>
      </c>
      <c r="C1035" t="s">
        <v>470</v>
      </c>
      <c r="D1035">
        <v>1628</v>
      </c>
      <c r="E1035" t="s">
        <v>39</v>
      </c>
      <c r="F1035" s="7">
        <v>512.75</v>
      </c>
      <c r="H1035" s="7">
        <v>112.81</v>
      </c>
      <c r="S1035" s="3">
        <v>632.80999999999995</v>
      </c>
      <c r="T1035" t="str">
        <f t="shared" si="16"/>
        <v>1628 MT BETHEL HWY</v>
      </c>
    </row>
    <row r="1036" spans="1:20" x14ac:dyDescent="0.25">
      <c r="A1036">
        <v>3615261</v>
      </c>
      <c r="B1036">
        <v>2022</v>
      </c>
      <c r="C1036" t="s">
        <v>288</v>
      </c>
      <c r="D1036">
        <v>109</v>
      </c>
      <c r="E1036" t="s">
        <v>70</v>
      </c>
      <c r="F1036" s="7">
        <v>225</v>
      </c>
      <c r="G1036" s="7">
        <v>22.5</v>
      </c>
      <c r="H1036" s="7">
        <v>49.5</v>
      </c>
      <c r="S1036" s="3">
        <v>297</v>
      </c>
      <c r="T1036" t="str">
        <f t="shared" si="16"/>
        <v>109 S DELAWARE DR</v>
      </c>
    </row>
    <row r="1037" spans="1:20" x14ac:dyDescent="0.25">
      <c r="A1037">
        <v>3623613</v>
      </c>
      <c r="B1037">
        <v>2023</v>
      </c>
      <c r="C1037" t="s">
        <v>288</v>
      </c>
      <c r="D1037">
        <v>109</v>
      </c>
      <c r="E1037" t="s">
        <v>70</v>
      </c>
      <c r="F1037" s="7">
        <v>485</v>
      </c>
      <c r="H1037" s="7">
        <v>106.7</v>
      </c>
      <c r="S1037" s="3">
        <v>598.95000000000005</v>
      </c>
      <c r="T1037" t="str">
        <f t="shared" si="16"/>
        <v>109 S DELAWARE DR</v>
      </c>
    </row>
    <row r="1038" spans="1:20" x14ac:dyDescent="0.25">
      <c r="A1038">
        <v>3762496</v>
      </c>
      <c r="B1038">
        <v>2024</v>
      </c>
      <c r="C1038" t="s">
        <v>288</v>
      </c>
      <c r="D1038">
        <v>109</v>
      </c>
      <c r="E1038" t="s">
        <v>70</v>
      </c>
      <c r="F1038" s="7">
        <v>512.75</v>
      </c>
      <c r="H1038" s="7">
        <v>112.81</v>
      </c>
      <c r="S1038" s="3">
        <v>632.80999999999995</v>
      </c>
      <c r="T1038" t="str">
        <f t="shared" si="16"/>
        <v>109 S DELAWARE DR</v>
      </c>
    </row>
    <row r="1039" spans="1:20" x14ac:dyDescent="0.25">
      <c r="A1039">
        <v>3784844</v>
      </c>
      <c r="B1039">
        <v>2025</v>
      </c>
      <c r="C1039" t="s">
        <v>288</v>
      </c>
      <c r="D1039">
        <v>109</v>
      </c>
      <c r="E1039" t="s">
        <v>70</v>
      </c>
      <c r="F1039" s="7">
        <v>543.75</v>
      </c>
      <c r="H1039" s="7">
        <v>119.63</v>
      </c>
      <c r="S1039" s="3">
        <v>670.63</v>
      </c>
      <c r="T1039" t="str">
        <f t="shared" si="16"/>
        <v>109 S DELAWARE DR</v>
      </c>
    </row>
    <row r="1040" spans="1:20" x14ac:dyDescent="0.25">
      <c r="A1040">
        <v>3576774</v>
      </c>
      <c r="B1040">
        <v>2020</v>
      </c>
      <c r="C1040" t="s">
        <v>243</v>
      </c>
      <c r="D1040">
        <v>2585</v>
      </c>
      <c r="E1040" t="s">
        <v>244</v>
      </c>
      <c r="F1040" s="7">
        <v>225</v>
      </c>
      <c r="G1040" s="7">
        <v>22.5</v>
      </c>
      <c r="H1040" s="7">
        <v>49.5</v>
      </c>
      <c r="S1040" s="3">
        <v>297</v>
      </c>
      <c r="T1040" t="str">
        <f t="shared" si="16"/>
        <v>2585 VALLEY VIEW DR</v>
      </c>
    </row>
    <row r="1041" spans="1:20" x14ac:dyDescent="0.25">
      <c r="A1041">
        <v>3784663</v>
      </c>
      <c r="B1041">
        <v>2025</v>
      </c>
      <c r="C1041" t="s">
        <v>243</v>
      </c>
      <c r="D1041">
        <v>2585</v>
      </c>
      <c r="E1041" t="s">
        <v>597</v>
      </c>
      <c r="F1041" s="7">
        <v>30.23</v>
      </c>
      <c r="H1041" s="7">
        <v>6.65</v>
      </c>
      <c r="S1041" s="3">
        <v>36.880000000000003</v>
      </c>
      <c r="T1041" t="str">
        <f t="shared" si="16"/>
        <v>2585 VALLEY VIEW</v>
      </c>
    </row>
    <row r="1042" spans="1:20" x14ac:dyDescent="0.25">
      <c r="A1042">
        <v>3784168</v>
      </c>
      <c r="B1042">
        <v>2025</v>
      </c>
      <c r="C1042" t="s">
        <v>544</v>
      </c>
      <c r="D1042">
        <v>144</v>
      </c>
      <c r="E1042" t="s">
        <v>21</v>
      </c>
      <c r="F1042" s="7">
        <v>543.75</v>
      </c>
      <c r="H1042" s="7">
        <v>119.63</v>
      </c>
      <c r="S1042" s="3">
        <v>670.63</v>
      </c>
      <c r="T1042" t="str">
        <f t="shared" si="16"/>
        <v>144 LAUREL HILL RD</v>
      </c>
    </row>
    <row r="1043" spans="1:20" x14ac:dyDescent="0.25">
      <c r="A1043">
        <v>3784769</v>
      </c>
      <c r="B1043">
        <v>2025</v>
      </c>
      <c r="C1043" t="s">
        <v>630</v>
      </c>
      <c r="D1043">
        <v>67</v>
      </c>
      <c r="E1043" t="s">
        <v>578</v>
      </c>
      <c r="F1043" s="7">
        <v>407.79</v>
      </c>
      <c r="H1043" s="7">
        <v>89.71</v>
      </c>
      <c r="S1043" s="3">
        <v>497.5</v>
      </c>
      <c r="T1043" t="str">
        <f t="shared" si="16"/>
        <v>67 SEMINOLE TERR</v>
      </c>
    </row>
    <row r="1044" spans="1:20" x14ac:dyDescent="0.25">
      <c r="A1044">
        <v>3784661</v>
      </c>
      <c r="B1044">
        <v>2025</v>
      </c>
      <c r="C1044" t="s">
        <v>595</v>
      </c>
      <c r="D1044">
        <v>1006</v>
      </c>
      <c r="E1044" t="s">
        <v>596</v>
      </c>
      <c r="F1044" s="7">
        <v>543.75</v>
      </c>
      <c r="H1044" s="7">
        <v>119.63</v>
      </c>
      <c r="S1044" s="3">
        <v>670.63</v>
      </c>
      <c r="T1044" t="str">
        <f t="shared" si="16"/>
        <v>1006 SUNRISE BVLD</v>
      </c>
    </row>
    <row r="1045" spans="1:20" x14ac:dyDescent="0.25">
      <c r="A1045">
        <v>3478905</v>
      </c>
      <c r="B1045">
        <v>2015</v>
      </c>
      <c r="C1045" t="s">
        <v>33</v>
      </c>
      <c r="D1045">
        <v>121</v>
      </c>
      <c r="E1045" t="s">
        <v>34</v>
      </c>
      <c r="F1045" s="7">
        <v>270</v>
      </c>
      <c r="G1045" s="7">
        <v>71.55</v>
      </c>
      <c r="H1045" s="7">
        <v>59.4</v>
      </c>
      <c r="S1045" s="3">
        <v>400.95</v>
      </c>
      <c r="T1045" t="str">
        <f t="shared" si="16"/>
        <v>121 LENAPE TRL</v>
      </c>
    </row>
    <row r="1046" spans="1:20" x14ac:dyDescent="0.25">
      <c r="A1046">
        <v>3481110</v>
      </c>
      <c r="B1046">
        <v>2016</v>
      </c>
      <c r="C1046" t="s">
        <v>33</v>
      </c>
      <c r="D1046">
        <v>121</v>
      </c>
      <c r="E1046" t="s">
        <v>34</v>
      </c>
      <c r="F1046" s="7">
        <v>270</v>
      </c>
      <c r="G1046" s="7">
        <v>71.55</v>
      </c>
      <c r="H1046" s="7">
        <v>59.4</v>
      </c>
      <c r="S1046" s="3">
        <v>400.95</v>
      </c>
      <c r="T1046" t="str">
        <f t="shared" si="16"/>
        <v>121 LENAPE TRL</v>
      </c>
    </row>
    <row r="1047" spans="1:20" x14ac:dyDescent="0.25">
      <c r="A1047">
        <v>3762541</v>
      </c>
      <c r="B1047">
        <v>2024</v>
      </c>
      <c r="C1047" t="s">
        <v>500</v>
      </c>
      <c r="D1047">
        <v>32</v>
      </c>
      <c r="E1047" t="s">
        <v>221</v>
      </c>
      <c r="F1047" s="7">
        <v>512.75</v>
      </c>
      <c r="H1047" s="7">
        <v>112.81</v>
      </c>
      <c r="S1047" s="3">
        <v>632.80999999999995</v>
      </c>
      <c r="T1047" t="str">
        <f t="shared" si="16"/>
        <v>32 JACOBY RUN RD</v>
      </c>
    </row>
    <row r="1048" spans="1:20" x14ac:dyDescent="0.25">
      <c r="A1048">
        <v>3623619</v>
      </c>
      <c r="B1048">
        <v>2023</v>
      </c>
      <c r="C1048" t="s">
        <v>391</v>
      </c>
      <c r="D1048">
        <v>890</v>
      </c>
      <c r="E1048" t="s">
        <v>70</v>
      </c>
      <c r="F1048" s="7">
        <v>161.02000000000001</v>
      </c>
      <c r="H1048" s="7">
        <v>35.42</v>
      </c>
      <c r="S1048" s="3">
        <v>196.44</v>
      </c>
      <c r="T1048" t="str">
        <f t="shared" si="16"/>
        <v>890 S DELAWARE DR</v>
      </c>
    </row>
    <row r="1049" spans="1:20" x14ac:dyDescent="0.25">
      <c r="A1049">
        <v>3784696</v>
      </c>
      <c r="B1049">
        <v>2025</v>
      </c>
      <c r="C1049" t="s">
        <v>610</v>
      </c>
      <c r="D1049">
        <v>565</v>
      </c>
      <c r="E1049" t="s">
        <v>1</v>
      </c>
      <c r="F1049" s="7">
        <v>317.17</v>
      </c>
      <c r="H1049" s="7">
        <v>69.78</v>
      </c>
      <c r="S1049" s="3">
        <v>386.95</v>
      </c>
      <c r="T1049" t="str">
        <f t="shared" si="16"/>
        <v>565 RIDGE RD</v>
      </c>
    </row>
    <row r="1050" spans="1:20" x14ac:dyDescent="0.25">
      <c r="A1050">
        <v>3623621</v>
      </c>
      <c r="B1050">
        <v>2023</v>
      </c>
      <c r="C1050" t="s">
        <v>392</v>
      </c>
      <c r="D1050">
        <v>1091</v>
      </c>
      <c r="E1050" t="s">
        <v>55</v>
      </c>
      <c r="F1050" s="7">
        <v>485</v>
      </c>
      <c r="H1050" s="7">
        <v>106.7</v>
      </c>
      <c r="S1050" s="3">
        <v>598.95000000000005</v>
      </c>
      <c r="T1050" t="str">
        <f t="shared" si="16"/>
        <v>1091 FOX GAP RD</v>
      </c>
    </row>
    <row r="1051" spans="1:20" x14ac:dyDescent="0.25">
      <c r="A1051">
        <v>3762612</v>
      </c>
      <c r="B1051">
        <v>2024</v>
      </c>
      <c r="C1051" t="s">
        <v>392</v>
      </c>
      <c r="D1051">
        <v>1091</v>
      </c>
      <c r="E1051" t="s">
        <v>55</v>
      </c>
      <c r="F1051" s="7">
        <v>512.75</v>
      </c>
      <c r="H1051" s="7">
        <v>112.81</v>
      </c>
      <c r="L1051" s="7">
        <v>203.19</v>
      </c>
      <c r="N1051" s="7">
        <v>112.81</v>
      </c>
      <c r="R1051" s="1">
        <v>45750</v>
      </c>
      <c r="S1051" s="3">
        <v>316.81</v>
      </c>
      <c r="T1051" t="str">
        <f t="shared" si="16"/>
        <v>1091 FOX GAP RD</v>
      </c>
    </row>
    <row r="1052" spans="1:20" x14ac:dyDescent="0.25">
      <c r="A1052">
        <v>3784673</v>
      </c>
      <c r="B1052">
        <v>2025</v>
      </c>
      <c r="C1052" t="s">
        <v>604</v>
      </c>
      <c r="D1052">
        <v>1091</v>
      </c>
      <c r="E1052" t="s">
        <v>55</v>
      </c>
      <c r="F1052" s="7">
        <v>543.75</v>
      </c>
      <c r="H1052" s="7">
        <v>119.63</v>
      </c>
      <c r="S1052" s="3">
        <v>670.63</v>
      </c>
      <c r="T1052" t="str">
        <f t="shared" si="16"/>
        <v>1091 FOX GAP RD</v>
      </c>
    </row>
    <row r="1053" spans="1:20" x14ac:dyDescent="0.25">
      <c r="A1053">
        <v>3784854</v>
      </c>
      <c r="B1053">
        <v>2025</v>
      </c>
      <c r="C1053" t="s">
        <v>130</v>
      </c>
      <c r="D1053">
        <v>595</v>
      </c>
      <c r="E1053" t="s">
        <v>70</v>
      </c>
      <c r="F1053" s="7">
        <v>543.75</v>
      </c>
      <c r="H1053" s="7">
        <v>119.63</v>
      </c>
      <c r="S1053" s="3">
        <v>670.63</v>
      </c>
      <c r="T1053" t="str">
        <f t="shared" si="16"/>
        <v>595 S DELAWARE DR</v>
      </c>
    </row>
    <row r="1054" spans="1:20" x14ac:dyDescent="0.25">
      <c r="A1054">
        <v>3784853</v>
      </c>
      <c r="B1054">
        <v>2025</v>
      </c>
      <c r="C1054" t="s">
        <v>130</v>
      </c>
      <c r="D1054">
        <v>597</v>
      </c>
      <c r="E1054" t="s">
        <v>70</v>
      </c>
      <c r="F1054" s="7">
        <v>543.75</v>
      </c>
      <c r="H1054" s="7">
        <v>119.63</v>
      </c>
      <c r="S1054" s="3">
        <v>670.63</v>
      </c>
      <c r="T1054" t="str">
        <f t="shared" si="16"/>
        <v>597 S DELAWARE DR</v>
      </c>
    </row>
    <row r="1055" spans="1:20" x14ac:dyDescent="0.25">
      <c r="A1055">
        <v>3501270</v>
      </c>
      <c r="B1055">
        <v>2017</v>
      </c>
      <c r="C1055" t="s">
        <v>130</v>
      </c>
      <c r="D1055">
        <v>613</v>
      </c>
      <c r="E1055" t="s">
        <v>70</v>
      </c>
      <c r="F1055" s="7">
        <v>270</v>
      </c>
      <c r="G1055" s="7">
        <v>71.55</v>
      </c>
      <c r="H1055" s="7">
        <v>59.4</v>
      </c>
      <c r="I1055" s="7">
        <v>150</v>
      </c>
      <c r="J1055" s="7">
        <v>24.5</v>
      </c>
      <c r="K1055" s="7">
        <v>50</v>
      </c>
      <c r="S1055" s="3">
        <v>625.45000000000005</v>
      </c>
      <c r="T1055" t="str">
        <f t="shared" si="16"/>
        <v>613 S DELAWARE DR</v>
      </c>
    </row>
    <row r="1056" spans="1:20" x14ac:dyDescent="0.25">
      <c r="A1056">
        <v>3521098</v>
      </c>
      <c r="B1056">
        <v>2018</v>
      </c>
      <c r="C1056" t="s">
        <v>130</v>
      </c>
      <c r="D1056">
        <v>613</v>
      </c>
      <c r="E1056" t="s">
        <v>70</v>
      </c>
      <c r="F1056" s="7">
        <v>225</v>
      </c>
      <c r="G1056" s="7">
        <v>22.5</v>
      </c>
      <c r="H1056" s="7">
        <v>49.5</v>
      </c>
      <c r="S1056" s="3">
        <v>297</v>
      </c>
      <c r="T1056" t="str">
        <f t="shared" si="16"/>
        <v>613 S DELAWARE DR</v>
      </c>
    </row>
    <row r="1057" spans="1:20" x14ac:dyDescent="0.25">
      <c r="A1057">
        <v>3576777</v>
      </c>
      <c r="B1057">
        <v>2020</v>
      </c>
      <c r="C1057" t="s">
        <v>130</v>
      </c>
      <c r="D1057">
        <v>613</v>
      </c>
      <c r="E1057" t="s">
        <v>70</v>
      </c>
      <c r="F1057" s="7">
        <v>225</v>
      </c>
      <c r="G1057" s="7">
        <v>22.5</v>
      </c>
      <c r="H1057" s="7">
        <v>49.5</v>
      </c>
      <c r="S1057" s="3">
        <v>297</v>
      </c>
      <c r="T1057" t="str">
        <f t="shared" si="16"/>
        <v>613 S DELAWARE DR</v>
      </c>
    </row>
    <row r="1058" spans="1:20" x14ac:dyDescent="0.25">
      <c r="A1058">
        <v>3599961</v>
      </c>
      <c r="B1058">
        <v>2021</v>
      </c>
      <c r="C1058" t="s">
        <v>130</v>
      </c>
      <c r="D1058">
        <v>613</v>
      </c>
      <c r="E1058" t="s">
        <v>70</v>
      </c>
      <c r="F1058" s="7">
        <v>225</v>
      </c>
      <c r="G1058" s="7">
        <v>22.5</v>
      </c>
      <c r="H1058" s="7">
        <v>49.5</v>
      </c>
      <c r="S1058" s="3">
        <v>297</v>
      </c>
      <c r="T1058" t="str">
        <f t="shared" si="16"/>
        <v>613 S DELAWARE DR</v>
      </c>
    </row>
    <row r="1059" spans="1:20" x14ac:dyDescent="0.25">
      <c r="A1059">
        <v>3615263</v>
      </c>
      <c r="B1059">
        <v>2022</v>
      </c>
      <c r="C1059" t="s">
        <v>130</v>
      </c>
      <c r="D1059">
        <v>613</v>
      </c>
      <c r="E1059" t="s">
        <v>70</v>
      </c>
      <c r="F1059" s="7">
        <v>225</v>
      </c>
      <c r="G1059" s="7">
        <v>22.5</v>
      </c>
      <c r="H1059" s="7">
        <v>49.5</v>
      </c>
      <c r="S1059" s="3">
        <v>297</v>
      </c>
      <c r="T1059" t="str">
        <f t="shared" si="16"/>
        <v>613 S DELAWARE DR</v>
      </c>
    </row>
    <row r="1060" spans="1:20" x14ac:dyDescent="0.25">
      <c r="A1060">
        <v>3623623</v>
      </c>
      <c r="B1060">
        <v>2023</v>
      </c>
      <c r="C1060" t="s">
        <v>130</v>
      </c>
      <c r="D1060">
        <v>613</v>
      </c>
      <c r="E1060" t="s">
        <v>70</v>
      </c>
      <c r="F1060" s="7">
        <v>485</v>
      </c>
      <c r="H1060" s="7">
        <v>106.7</v>
      </c>
      <c r="S1060" s="3">
        <v>598.95000000000005</v>
      </c>
      <c r="T1060" t="str">
        <f t="shared" si="16"/>
        <v>613 S DELAWARE DR</v>
      </c>
    </row>
    <row r="1061" spans="1:20" x14ac:dyDescent="0.25">
      <c r="A1061">
        <v>3762502</v>
      </c>
      <c r="B1061">
        <v>2024</v>
      </c>
      <c r="C1061" t="s">
        <v>130</v>
      </c>
      <c r="D1061">
        <v>613</v>
      </c>
      <c r="E1061" t="s">
        <v>70</v>
      </c>
      <c r="F1061" s="7">
        <v>512.75</v>
      </c>
      <c r="H1061" s="7">
        <v>112.81</v>
      </c>
      <c r="S1061" s="3">
        <v>632.80999999999995</v>
      </c>
      <c r="T1061" t="str">
        <f t="shared" si="16"/>
        <v>613 S DELAWARE DR</v>
      </c>
    </row>
    <row r="1062" spans="1:20" x14ac:dyDescent="0.25">
      <c r="A1062">
        <v>3784855</v>
      </c>
      <c r="B1062">
        <v>2025</v>
      </c>
      <c r="C1062" t="s">
        <v>130</v>
      </c>
      <c r="D1062">
        <v>613</v>
      </c>
      <c r="E1062" t="s">
        <v>70</v>
      </c>
      <c r="F1062" s="7">
        <v>543.75</v>
      </c>
      <c r="H1062" s="7">
        <v>119.63</v>
      </c>
      <c r="S1062" s="3">
        <v>670.63</v>
      </c>
      <c r="T1062" t="str">
        <f t="shared" si="16"/>
        <v>613 S DELAWARE DR</v>
      </c>
    </row>
    <row r="1063" spans="1:20" x14ac:dyDescent="0.25">
      <c r="A1063">
        <v>3584356</v>
      </c>
      <c r="B1063">
        <v>2019</v>
      </c>
      <c r="C1063" t="s">
        <v>247</v>
      </c>
      <c r="D1063">
        <v>536</v>
      </c>
      <c r="E1063" t="s">
        <v>122</v>
      </c>
      <c r="F1063" s="7">
        <v>225</v>
      </c>
      <c r="G1063" s="7">
        <v>22.5</v>
      </c>
      <c r="H1063" s="7">
        <v>49.5</v>
      </c>
      <c r="S1063" s="3">
        <v>297</v>
      </c>
      <c r="T1063" t="str">
        <f t="shared" si="16"/>
        <v>536 TOTTS GAP RD</v>
      </c>
    </row>
    <row r="1064" spans="1:20" x14ac:dyDescent="0.25">
      <c r="A1064">
        <v>3481112</v>
      </c>
      <c r="B1064">
        <v>2016</v>
      </c>
      <c r="C1064" t="s">
        <v>63</v>
      </c>
      <c r="D1064">
        <v>800</v>
      </c>
      <c r="E1064" t="s">
        <v>47</v>
      </c>
      <c r="F1064" s="7">
        <v>270</v>
      </c>
      <c r="G1064" s="7">
        <v>71.55</v>
      </c>
      <c r="H1064" s="7">
        <v>59.4</v>
      </c>
      <c r="I1064" s="7">
        <v>150</v>
      </c>
      <c r="J1064" s="7">
        <v>24.5</v>
      </c>
      <c r="K1064" s="7">
        <v>50</v>
      </c>
      <c r="S1064" s="3">
        <v>625.45000000000005</v>
      </c>
      <c r="T1064" t="str">
        <f t="shared" si="16"/>
        <v>800 LAKE MINSI DR</v>
      </c>
    </row>
    <row r="1065" spans="1:20" x14ac:dyDescent="0.25">
      <c r="A1065">
        <v>3501279</v>
      </c>
      <c r="B1065">
        <v>2017</v>
      </c>
      <c r="C1065" t="s">
        <v>63</v>
      </c>
      <c r="D1065">
        <v>800</v>
      </c>
      <c r="E1065" t="s">
        <v>47</v>
      </c>
      <c r="F1065" s="7">
        <v>270</v>
      </c>
      <c r="G1065" s="7">
        <v>71.55</v>
      </c>
      <c r="H1065" s="7">
        <v>59.4</v>
      </c>
      <c r="S1065" s="3">
        <v>400.95</v>
      </c>
      <c r="T1065" t="str">
        <f t="shared" si="16"/>
        <v>800 LAKE MINSI DR</v>
      </c>
    </row>
    <row r="1066" spans="1:20" x14ac:dyDescent="0.25">
      <c r="A1066">
        <v>3521101</v>
      </c>
      <c r="B1066">
        <v>2018</v>
      </c>
      <c r="C1066" t="s">
        <v>63</v>
      </c>
      <c r="D1066">
        <v>800</v>
      </c>
      <c r="E1066" t="s">
        <v>47</v>
      </c>
      <c r="F1066" s="7">
        <v>225</v>
      </c>
      <c r="G1066" s="7">
        <v>22.5</v>
      </c>
      <c r="H1066" s="7">
        <v>49.5</v>
      </c>
      <c r="S1066" s="3">
        <v>297</v>
      </c>
      <c r="T1066" t="str">
        <f t="shared" si="16"/>
        <v>800 LAKE MINSI DR</v>
      </c>
    </row>
    <row r="1067" spans="1:20" x14ac:dyDescent="0.25">
      <c r="A1067">
        <v>3547726</v>
      </c>
      <c r="B1067">
        <v>2019</v>
      </c>
      <c r="C1067" t="s">
        <v>63</v>
      </c>
      <c r="D1067">
        <v>800</v>
      </c>
      <c r="E1067" t="s">
        <v>47</v>
      </c>
      <c r="F1067" s="7">
        <v>225</v>
      </c>
      <c r="G1067" s="7">
        <v>22.5</v>
      </c>
      <c r="H1067" s="7">
        <v>49.5</v>
      </c>
      <c r="S1067" s="3">
        <v>297</v>
      </c>
      <c r="T1067" t="str">
        <f t="shared" si="16"/>
        <v>800 LAKE MINSI DR</v>
      </c>
    </row>
    <row r="1068" spans="1:20" x14ac:dyDescent="0.25">
      <c r="A1068">
        <v>3576779</v>
      </c>
      <c r="B1068">
        <v>2020</v>
      </c>
      <c r="C1068" t="s">
        <v>63</v>
      </c>
      <c r="D1068">
        <v>800</v>
      </c>
      <c r="E1068" t="s">
        <v>47</v>
      </c>
      <c r="F1068" s="7">
        <v>225</v>
      </c>
      <c r="G1068" s="7">
        <v>22.5</v>
      </c>
      <c r="H1068" s="7">
        <v>49.5</v>
      </c>
      <c r="S1068" s="3">
        <v>297</v>
      </c>
      <c r="T1068" t="str">
        <f t="shared" si="16"/>
        <v>800 LAKE MINSI DR</v>
      </c>
    </row>
    <row r="1069" spans="1:20" x14ac:dyDescent="0.25">
      <c r="A1069">
        <v>3599965</v>
      </c>
      <c r="B1069">
        <v>2021</v>
      </c>
      <c r="C1069" t="s">
        <v>63</v>
      </c>
      <c r="D1069">
        <v>800</v>
      </c>
      <c r="E1069" t="s">
        <v>47</v>
      </c>
      <c r="F1069" s="7">
        <v>225</v>
      </c>
      <c r="G1069" s="7">
        <v>22.5</v>
      </c>
      <c r="H1069" s="7">
        <v>49.5</v>
      </c>
      <c r="S1069" s="3">
        <v>297</v>
      </c>
      <c r="T1069" t="str">
        <f t="shared" si="16"/>
        <v>800 LAKE MINSI DR</v>
      </c>
    </row>
    <row r="1070" spans="1:20" x14ac:dyDescent="0.25">
      <c r="A1070">
        <v>3615264</v>
      </c>
      <c r="B1070">
        <v>2022</v>
      </c>
      <c r="C1070" t="s">
        <v>63</v>
      </c>
      <c r="D1070">
        <v>800</v>
      </c>
      <c r="E1070" t="s">
        <v>47</v>
      </c>
      <c r="F1070" s="7">
        <v>225</v>
      </c>
      <c r="G1070" s="7">
        <v>22.5</v>
      </c>
      <c r="H1070" s="7">
        <v>49.5</v>
      </c>
      <c r="S1070" s="3">
        <v>297</v>
      </c>
      <c r="T1070" t="str">
        <f t="shared" si="16"/>
        <v>800 LAKE MINSI DR</v>
      </c>
    </row>
    <row r="1071" spans="1:20" x14ac:dyDescent="0.25">
      <c r="A1071">
        <v>3623624</v>
      </c>
      <c r="B1071">
        <v>2023</v>
      </c>
      <c r="C1071" t="s">
        <v>63</v>
      </c>
      <c r="D1071">
        <v>800</v>
      </c>
      <c r="E1071" t="s">
        <v>47</v>
      </c>
      <c r="F1071" s="7">
        <v>485</v>
      </c>
      <c r="H1071" s="7">
        <v>106.7</v>
      </c>
      <c r="S1071" s="3">
        <v>598.95000000000005</v>
      </c>
      <c r="T1071" t="str">
        <f t="shared" si="16"/>
        <v>800 LAKE MINSI DR</v>
      </c>
    </row>
    <row r="1072" spans="1:20" x14ac:dyDescent="0.25">
      <c r="A1072">
        <v>3762386</v>
      </c>
      <c r="B1072">
        <v>2024</v>
      </c>
      <c r="C1072" t="s">
        <v>63</v>
      </c>
      <c r="D1072">
        <v>800</v>
      </c>
      <c r="E1072" t="s">
        <v>47</v>
      </c>
      <c r="F1072" s="7">
        <v>512.75</v>
      </c>
      <c r="H1072" s="7">
        <v>112.81</v>
      </c>
      <c r="S1072" s="3">
        <v>632.80999999999995</v>
      </c>
      <c r="T1072" t="str">
        <f t="shared" si="16"/>
        <v>800 LAKE MINSI DR</v>
      </c>
    </row>
    <row r="1073" spans="1:20" x14ac:dyDescent="0.25">
      <c r="A1073">
        <v>3784727</v>
      </c>
      <c r="B1073">
        <v>2025</v>
      </c>
      <c r="C1073" t="s">
        <v>63</v>
      </c>
      <c r="D1073">
        <v>800</v>
      </c>
      <c r="E1073" t="s">
        <v>47</v>
      </c>
      <c r="F1073" s="7">
        <v>543.75</v>
      </c>
      <c r="H1073" s="7">
        <v>119.63</v>
      </c>
      <c r="S1073" s="3">
        <v>670.63</v>
      </c>
      <c r="T1073" t="str">
        <f t="shared" si="16"/>
        <v>800 LAKE MINSI DR</v>
      </c>
    </row>
    <row r="1074" spans="1:20" x14ac:dyDescent="0.25">
      <c r="A1074">
        <v>3500903</v>
      </c>
      <c r="B1074">
        <v>2008</v>
      </c>
      <c r="C1074" t="s">
        <v>115</v>
      </c>
      <c r="D1074" t="s">
        <v>116</v>
      </c>
      <c r="E1074" t="s">
        <v>27</v>
      </c>
      <c r="F1074" s="7">
        <v>454.9</v>
      </c>
      <c r="G1074" s="7">
        <v>280.95999999999998</v>
      </c>
      <c r="H1074" s="7">
        <v>100.08</v>
      </c>
      <c r="S1074" s="3">
        <v>835.94</v>
      </c>
      <c r="T1074" t="str">
        <f t="shared" si="16"/>
        <v>90 &amp; 92 SLATEFORD RD</v>
      </c>
    </row>
    <row r="1075" spans="1:20" x14ac:dyDescent="0.25">
      <c r="A1075">
        <v>3500904</v>
      </c>
      <c r="B1075">
        <v>2009</v>
      </c>
      <c r="C1075" t="s">
        <v>115</v>
      </c>
      <c r="D1075" t="s">
        <v>116</v>
      </c>
      <c r="E1075" t="s">
        <v>27</v>
      </c>
      <c r="F1075" s="7">
        <v>454.9</v>
      </c>
      <c r="G1075" s="7">
        <v>258.56</v>
      </c>
      <c r="H1075" s="7">
        <v>100.08</v>
      </c>
      <c r="S1075" s="3">
        <v>813.54</v>
      </c>
      <c r="T1075" t="str">
        <f t="shared" si="16"/>
        <v>90 &amp; 92 SLATEFORD RD</v>
      </c>
    </row>
    <row r="1076" spans="1:20" x14ac:dyDescent="0.25">
      <c r="A1076">
        <v>3500905</v>
      </c>
      <c r="B1076">
        <v>2010</v>
      </c>
      <c r="C1076" t="s">
        <v>115</v>
      </c>
      <c r="D1076" t="s">
        <v>116</v>
      </c>
      <c r="E1076" t="s">
        <v>27</v>
      </c>
      <c r="F1076" s="7">
        <v>534.9</v>
      </c>
      <c r="G1076" s="7">
        <v>284.47000000000003</v>
      </c>
      <c r="H1076" s="7">
        <v>117.68</v>
      </c>
      <c r="S1076" s="3">
        <v>937.05</v>
      </c>
      <c r="T1076" t="str">
        <f t="shared" si="16"/>
        <v>90 &amp; 92 SLATEFORD RD</v>
      </c>
    </row>
    <row r="1077" spans="1:20" x14ac:dyDescent="0.25">
      <c r="A1077">
        <v>3500906</v>
      </c>
      <c r="B1077">
        <v>2012</v>
      </c>
      <c r="C1077" t="s">
        <v>115</v>
      </c>
      <c r="D1077" t="s">
        <v>116</v>
      </c>
      <c r="E1077" t="s">
        <v>27</v>
      </c>
      <c r="F1077" s="7">
        <v>534.65</v>
      </c>
      <c r="G1077" s="7">
        <v>338.81</v>
      </c>
      <c r="H1077" s="7">
        <v>117.62</v>
      </c>
      <c r="S1077" s="3">
        <v>991.08</v>
      </c>
      <c r="T1077" t="str">
        <f t="shared" si="16"/>
        <v>90 &amp; 92 SLATEFORD RD</v>
      </c>
    </row>
    <row r="1078" spans="1:20" x14ac:dyDescent="0.25">
      <c r="A1078">
        <v>3500907</v>
      </c>
      <c r="B1078" t="s">
        <v>117</v>
      </c>
      <c r="C1078" t="s">
        <v>115</v>
      </c>
      <c r="D1078" t="s">
        <v>116</v>
      </c>
      <c r="E1078" t="s">
        <v>27</v>
      </c>
      <c r="F1078" s="7">
        <v>540</v>
      </c>
      <c r="G1078" s="7">
        <v>404.72</v>
      </c>
      <c r="H1078" s="7">
        <v>118.8</v>
      </c>
      <c r="S1078" s="3">
        <v>1063.52</v>
      </c>
      <c r="T1078" t="str">
        <f t="shared" si="16"/>
        <v>90 &amp; 92 SLATEFORD RD</v>
      </c>
    </row>
    <row r="1079" spans="1:20" x14ac:dyDescent="0.25">
      <c r="A1079">
        <v>3501284</v>
      </c>
      <c r="B1079">
        <v>2017</v>
      </c>
      <c r="C1079" t="s">
        <v>131</v>
      </c>
      <c r="D1079">
        <v>90</v>
      </c>
      <c r="E1079" t="s">
        <v>27</v>
      </c>
      <c r="F1079" s="7">
        <v>270</v>
      </c>
      <c r="G1079" s="7">
        <v>71.55</v>
      </c>
      <c r="H1079" s="7">
        <v>59.4</v>
      </c>
      <c r="S1079" s="3">
        <v>400.95</v>
      </c>
      <c r="T1079" t="str">
        <f t="shared" si="16"/>
        <v>90 SLATEFORD RD</v>
      </c>
    </row>
    <row r="1080" spans="1:20" x14ac:dyDescent="0.25">
      <c r="A1080">
        <v>3521103</v>
      </c>
      <c r="B1080">
        <v>2018</v>
      </c>
      <c r="C1080" t="s">
        <v>131</v>
      </c>
      <c r="D1080">
        <v>90</v>
      </c>
      <c r="E1080" t="s">
        <v>27</v>
      </c>
      <c r="F1080" s="7">
        <v>225</v>
      </c>
      <c r="G1080" s="7">
        <v>22.5</v>
      </c>
      <c r="H1080" s="7">
        <v>49.5</v>
      </c>
      <c r="S1080" s="3">
        <v>297</v>
      </c>
      <c r="T1080" t="str">
        <f t="shared" si="16"/>
        <v>90 SLATEFORD RD</v>
      </c>
    </row>
    <row r="1081" spans="1:20" x14ac:dyDescent="0.25">
      <c r="A1081">
        <v>3547727</v>
      </c>
      <c r="B1081">
        <v>2019</v>
      </c>
      <c r="C1081" t="s">
        <v>131</v>
      </c>
      <c r="D1081">
        <v>90</v>
      </c>
      <c r="E1081" t="s">
        <v>27</v>
      </c>
      <c r="F1081" s="7">
        <v>225</v>
      </c>
      <c r="G1081" s="7">
        <v>22.5</v>
      </c>
      <c r="H1081" s="7">
        <v>49.5</v>
      </c>
      <c r="S1081" s="3">
        <v>297</v>
      </c>
      <c r="T1081" t="str">
        <f t="shared" si="16"/>
        <v>90 SLATEFORD RD</v>
      </c>
    </row>
    <row r="1082" spans="1:20" x14ac:dyDescent="0.25">
      <c r="A1082">
        <v>3576780</v>
      </c>
      <c r="B1082">
        <v>2020</v>
      </c>
      <c r="C1082" t="s">
        <v>131</v>
      </c>
      <c r="D1082">
        <v>90</v>
      </c>
      <c r="E1082" t="s">
        <v>27</v>
      </c>
      <c r="F1082" s="7">
        <v>225</v>
      </c>
      <c r="G1082" s="7">
        <v>22.5</v>
      </c>
      <c r="H1082" s="7">
        <v>49.5</v>
      </c>
      <c r="S1082" s="3">
        <v>297</v>
      </c>
      <c r="T1082" t="str">
        <f t="shared" si="16"/>
        <v>90 SLATEFORD RD</v>
      </c>
    </row>
    <row r="1083" spans="1:20" x14ac:dyDescent="0.25">
      <c r="A1083">
        <v>3599967</v>
      </c>
      <c r="B1083">
        <v>2021</v>
      </c>
      <c r="C1083" t="s">
        <v>131</v>
      </c>
      <c r="D1083">
        <v>90</v>
      </c>
      <c r="E1083" t="s">
        <v>27</v>
      </c>
      <c r="F1083" s="7">
        <v>225</v>
      </c>
      <c r="G1083" s="7">
        <v>22.5</v>
      </c>
      <c r="H1083" s="7">
        <v>49.5</v>
      </c>
      <c r="S1083" s="3">
        <v>297</v>
      </c>
      <c r="T1083" t="str">
        <f t="shared" si="16"/>
        <v>90 SLATEFORD RD</v>
      </c>
    </row>
    <row r="1084" spans="1:20" x14ac:dyDescent="0.25">
      <c r="A1084">
        <v>3615265</v>
      </c>
      <c r="B1084">
        <v>2022</v>
      </c>
      <c r="C1084" t="s">
        <v>131</v>
      </c>
      <c r="D1084">
        <v>90</v>
      </c>
      <c r="E1084" t="s">
        <v>27</v>
      </c>
      <c r="F1084" s="7">
        <v>225</v>
      </c>
      <c r="G1084" s="7">
        <v>22.5</v>
      </c>
      <c r="H1084" s="7">
        <v>49.5</v>
      </c>
      <c r="S1084" s="3">
        <v>297</v>
      </c>
      <c r="T1084" t="str">
        <f t="shared" si="16"/>
        <v>90 SLATEFORD RD</v>
      </c>
    </row>
    <row r="1085" spans="1:20" x14ac:dyDescent="0.25">
      <c r="A1085">
        <v>3623625</v>
      </c>
      <c r="B1085">
        <v>2023</v>
      </c>
      <c r="C1085" t="s">
        <v>131</v>
      </c>
      <c r="D1085">
        <v>90</v>
      </c>
      <c r="E1085" t="s">
        <v>27</v>
      </c>
      <c r="F1085" s="7">
        <v>485</v>
      </c>
      <c r="H1085" s="7">
        <v>106.7</v>
      </c>
      <c r="S1085" s="3">
        <v>598.95000000000005</v>
      </c>
      <c r="T1085" t="str">
        <f t="shared" si="16"/>
        <v>90 SLATEFORD RD</v>
      </c>
    </row>
    <row r="1086" spans="1:20" x14ac:dyDescent="0.25">
      <c r="A1086">
        <v>3762530</v>
      </c>
      <c r="B1086">
        <v>2024</v>
      </c>
      <c r="C1086" t="s">
        <v>131</v>
      </c>
      <c r="D1086">
        <v>90</v>
      </c>
      <c r="E1086" t="s">
        <v>27</v>
      </c>
      <c r="F1086" s="7">
        <v>51.75</v>
      </c>
      <c r="H1086" s="7">
        <v>11.39</v>
      </c>
      <c r="S1086" s="3">
        <v>70.39</v>
      </c>
      <c r="T1086" t="str">
        <f t="shared" si="16"/>
        <v>90 SLATEFORD RD</v>
      </c>
    </row>
    <row r="1087" spans="1:20" x14ac:dyDescent="0.25">
      <c r="A1087">
        <v>3784887</v>
      </c>
      <c r="B1087">
        <v>2025</v>
      </c>
      <c r="C1087" t="s">
        <v>131</v>
      </c>
      <c r="D1087">
        <v>90</v>
      </c>
      <c r="E1087" t="s">
        <v>27</v>
      </c>
      <c r="F1087" s="7">
        <v>543.75</v>
      </c>
      <c r="H1087" s="7">
        <v>119.63</v>
      </c>
      <c r="S1087" s="3">
        <v>670.63</v>
      </c>
      <c r="T1087" t="str">
        <f t="shared" si="16"/>
        <v>90 SLATEFORD RD</v>
      </c>
    </row>
    <row r="1088" spans="1:20" x14ac:dyDescent="0.25">
      <c r="A1088">
        <v>3501281</v>
      </c>
      <c r="B1088">
        <v>2017</v>
      </c>
      <c r="C1088" t="s">
        <v>131</v>
      </c>
      <c r="D1088">
        <v>92</v>
      </c>
      <c r="E1088" t="s">
        <v>27</v>
      </c>
      <c r="F1088" s="7">
        <v>270</v>
      </c>
      <c r="G1088" s="7">
        <v>71.55</v>
      </c>
      <c r="H1088" s="7">
        <v>59.4</v>
      </c>
      <c r="S1088" s="3">
        <v>400.95</v>
      </c>
      <c r="T1088" t="str">
        <f t="shared" si="16"/>
        <v>92 SLATEFORD RD</v>
      </c>
    </row>
    <row r="1089" spans="1:20" x14ac:dyDescent="0.25">
      <c r="A1089">
        <v>3521105</v>
      </c>
      <c r="B1089">
        <v>2018</v>
      </c>
      <c r="C1089" t="s">
        <v>131</v>
      </c>
      <c r="D1089">
        <v>92</v>
      </c>
      <c r="E1089" t="s">
        <v>27</v>
      </c>
      <c r="F1089" s="7">
        <v>225</v>
      </c>
      <c r="G1089" s="7">
        <v>22.5</v>
      </c>
      <c r="H1089" s="7">
        <v>49.5</v>
      </c>
      <c r="S1089" s="3">
        <v>297</v>
      </c>
      <c r="T1089" t="str">
        <f t="shared" si="16"/>
        <v>92 SLATEFORD RD</v>
      </c>
    </row>
    <row r="1090" spans="1:20" x14ac:dyDescent="0.25">
      <c r="A1090">
        <v>3547728</v>
      </c>
      <c r="B1090">
        <v>2019</v>
      </c>
      <c r="C1090" t="s">
        <v>131</v>
      </c>
      <c r="D1090">
        <v>92</v>
      </c>
      <c r="E1090" t="s">
        <v>27</v>
      </c>
      <c r="F1090" s="7">
        <v>225</v>
      </c>
      <c r="G1090" s="7">
        <v>22.5</v>
      </c>
      <c r="H1090" s="7">
        <v>49.5</v>
      </c>
      <c r="S1090" s="3">
        <v>297</v>
      </c>
      <c r="T1090" t="str">
        <f t="shared" si="16"/>
        <v>92 SLATEFORD RD</v>
      </c>
    </row>
    <row r="1091" spans="1:20" x14ac:dyDescent="0.25">
      <c r="A1091">
        <v>3576781</v>
      </c>
      <c r="B1091">
        <v>2020</v>
      </c>
      <c r="C1091" t="s">
        <v>131</v>
      </c>
      <c r="D1091">
        <v>92</v>
      </c>
      <c r="E1091" t="s">
        <v>27</v>
      </c>
      <c r="F1091" s="7">
        <v>225</v>
      </c>
      <c r="G1091" s="7">
        <v>22.5</v>
      </c>
      <c r="H1091" s="7">
        <v>49.5</v>
      </c>
      <c r="S1091" s="3">
        <v>297</v>
      </c>
      <c r="T1091" t="str">
        <f t="shared" si="16"/>
        <v>92 SLATEFORD RD</v>
      </c>
    </row>
    <row r="1092" spans="1:20" x14ac:dyDescent="0.25">
      <c r="A1092">
        <v>3599969</v>
      </c>
      <c r="B1092">
        <v>2021</v>
      </c>
      <c r="C1092" t="s">
        <v>131</v>
      </c>
      <c r="D1092">
        <v>92</v>
      </c>
      <c r="E1092" t="s">
        <v>27</v>
      </c>
      <c r="F1092" s="7">
        <v>225</v>
      </c>
      <c r="G1092" s="7">
        <v>22.5</v>
      </c>
      <c r="H1092" s="7">
        <v>49.5</v>
      </c>
      <c r="S1092" s="3">
        <v>297</v>
      </c>
      <c r="T1092" t="str">
        <f t="shared" si="16"/>
        <v>92 SLATEFORD RD</v>
      </c>
    </row>
    <row r="1093" spans="1:20" x14ac:dyDescent="0.25">
      <c r="A1093">
        <v>3615266</v>
      </c>
      <c r="B1093">
        <v>2022</v>
      </c>
      <c r="C1093" t="s">
        <v>131</v>
      </c>
      <c r="D1093">
        <v>92</v>
      </c>
      <c r="E1093" t="s">
        <v>27</v>
      </c>
      <c r="F1093" s="7">
        <v>225</v>
      </c>
      <c r="G1093" s="7">
        <v>22.5</v>
      </c>
      <c r="H1093" s="7">
        <v>49.5</v>
      </c>
      <c r="S1093" s="3">
        <v>297</v>
      </c>
      <c r="T1093" t="str">
        <f t="shared" si="16"/>
        <v>92 SLATEFORD RD</v>
      </c>
    </row>
    <row r="1094" spans="1:20" x14ac:dyDescent="0.25">
      <c r="A1094">
        <v>3623626</v>
      </c>
      <c r="B1094">
        <v>2023</v>
      </c>
      <c r="C1094" t="s">
        <v>131</v>
      </c>
      <c r="D1094">
        <v>92</v>
      </c>
      <c r="E1094" t="s">
        <v>27</v>
      </c>
      <c r="F1094" s="7">
        <v>485</v>
      </c>
      <c r="H1094" s="7">
        <v>106.7</v>
      </c>
      <c r="S1094" s="3">
        <v>598.95000000000005</v>
      </c>
      <c r="T1094" t="str">
        <f t="shared" ref="T1094:T1157" si="17">D1094&amp; " "&amp;E1094</f>
        <v>92 SLATEFORD RD</v>
      </c>
    </row>
    <row r="1095" spans="1:20" x14ac:dyDescent="0.25">
      <c r="A1095">
        <v>3762531</v>
      </c>
      <c r="B1095">
        <v>2024</v>
      </c>
      <c r="C1095" t="s">
        <v>131</v>
      </c>
      <c r="D1095">
        <v>92</v>
      </c>
      <c r="E1095" t="s">
        <v>27</v>
      </c>
      <c r="F1095" s="7">
        <v>512.75</v>
      </c>
      <c r="H1095" s="7">
        <v>112.81</v>
      </c>
      <c r="S1095" s="3">
        <v>632.80999999999995</v>
      </c>
      <c r="T1095" t="str">
        <f t="shared" si="17"/>
        <v>92 SLATEFORD RD</v>
      </c>
    </row>
    <row r="1096" spans="1:20" x14ac:dyDescent="0.25">
      <c r="A1096">
        <v>3784888</v>
      </c>
      <c r="B1096">
        <v>2025</v>
      </c>
      <c r="C1096" t="s">
        <v>131</v>
      </c>
      <c r="D1096">
        <v>92</v>
      </c>
      <c r="E1096" t="s">
        <v>27</v>
      </c>
      <c r="F1096" s="7">
        <v>543.75</v>
      </c>
      <c r="H1096" s="7">
        <v>119.63</v>
      </c>
      <c r="S1096" s="3">
        <v>670.63</v>
      </c>
      <c r="T1096" t="str">
        <f t="shared" si="17"/>
        <v>92 SLATEFORD RD</v>
      </c>
    </row>
    <row r="1097" spans="1:20" x14ac:dyDescent="0.25">
      <c r="A1097">
        <v>3784152</v>
      </c>
      <c r="B1097">
        <v>2025</v>
      </c>
      <c r="C1097" t="s">
        <v>538</v>
      </c>
      <c r="D1097">
        <v>2187</v>
      </c>
      <c r="E1097" t="s">
        <v>122</v>
      </c>
      <c r="F1097" s="7">
        <v>543.75</v>
      </c>
      <c r="H1097" s="7">
        <v>119.63</v>
      </c>
      <c r="S1097" s="3">
        <v>670.63</v>
      </c>
      <c r="T1097" t="str">
        <f t="shared" si="17"/>
        <v>2187 TOTTS GAP RD</v>
      </c>
    </row>
    <row r="1098" spans="1:20" x14ac:dyDescent="0.25">
      <c r="A1098">
        <v>3784834</v>
      </c>
      <c r="B1098">
        <v>2025</v>
      </c>
      <c r="C1098" t="s">
        <v>652</v>
      </c>
      <c r="D1098">
        <v>333</v>
      </c>
      <c r="E1098" t="s">
        <v>385</v>
      </c>
      <c r="F1098" s="7">
        <v>543.75</v>
      </c>
      <c r="H1098" s="7">
        <v>119.63</v>
      </c>
      <c r="S1098" s="3">
        <v>670.63</v>
      </c>
      <c r="T1098" t="str">
        <f t="shared" si="17"/>
        <v>333 STONE CHURCH DR</v>
      </c>
    </row>
    <row r="1099" spans="1:20" x14ac:dyDescent="0.25">
      <c r="A1099">
        <v>3521108</v>
      </c>
      <c r="B1099">
        <v>2018</v>
      </c>
      <c r="C1099" t="s">
        <v>167</v>
      </c>
      <c r="D1099">
        <v>1704</v>
      </c>
      <c r="E1099" t="s">
        <v>32</v>
      </c>
      <c r="F1099" s="7">
        <v>225</v>
      </c>
      <c r="G1099" s="7">
        <v>22.5</v>
      </c>
      <c r="H1099" s="7">
        <v>49.5</v>
      </c>
      <c r="S1099" s="3">
        <v>297</v>
      </c>
      <c r="T1099" t="str">
        <f t="shared" si="17"/>
        <v>1704 POTOMAC ST</v>
      </c>
    </row>
    <row r="1100" spans="1:20" x14ac:dyDescent="0.25">
      <c r="A1100">
        <v>3547729</v>
      </c>
      <c r="B1100">
        <v>2019</v>
      </c>
      <c r="C1100" t="s">
        <v>167</v>
      </c>
      <c r="D1100">
        <v>1704</v>
      </c>
      <c r="E1100" t="s">
        <v>215</v>
      </c>
      <c r="F1100" s="7">
        <v>225</v>
      </c>
      <c r="G1100" s="7">
        <v>22.5</v>
      </c>
      <c r="H1100" s="7">
        <v>49.5</v>
      </c>
      <c r="S1100" s="3">
        <v>297</v>
      </c>
      <c r="T1100" t="str">
        <f t="shared" si="17"/>
        <v>1704 POTOMAC STREET</v>
      </c>
    </row>
    <row r="1101" spans="1:20" x14ac:dyDescent="0.25">
      <c r="A1101">
        <v>3576783</v>
      </c>
      <c r="B1101">
        <v>2020</v>
      </c>
      <c r="C1101" t="s">
        <v>167</v>
      </c>
      <c r="D1101">
        <v>1704</v>
      </c>
      <c r="E1101" t="s">
        <v>32</v>
      </c>
      <c r="F1101" s="7">
        <v>225</v>
      </c>
      <c r="G1101" s="7">
        <v>22.5</v>
      </c>
      <c r="H1101" s="7">
        <v>49.5</v>
      </c>
      <c r="S1101" s="3">
        <v>297</v>
      </c>
      <c r="T1101" t="str">
        <f t="shared" si="17"/>
        <v>1704 POTOMAC ST</v>
      </c>
    </row>
    <row r="1102" spans="1:20" x14ac:dyDescent="0.25">
      <c r="A1102">
        <v>3599973</v>
      </c>
      <c r="B1102">
        <v>2021</v>
      </c>
      <c r="C1102" t="s">
        <v>167</v>
      </c>
      <c r="D1102">
        <v>1704</v>
      </c>
      <c r="E1102" t="s">
        <v>32</v>
      </c>
      <c r="F1102" s="7">
        <v>225</v>
      </c>
      <c r="G1102" s="7">
        <v>22.5</v>
      </c>
      <c r="H1102" s="7">
        <v>49.5</v>
      </c>
      <c r="S1102" s="3">
        <v>297</v>
      </c>
      <c r="T1102" t="str">
        <f t="shared" si="17"/>
        <v>1704 POTOMAC ST</v>
      </c>
    </row>
    <row r="1103" spans="1:20" x14ac:dyDescent="0.25">
      <c r="A1103">
        <v>3615268</v>
      </c>
      <c r="B1103">
        <v>2022</v>
      </c>
      <c r="C1103" t="s">
        <v>167</v>
      </c>
      <c r="D1103">
        <v>1704</v>
      </c>
      <c r="E1103" t="s">
        <v>32</v>
      </c>
      <c r="F1103" s="7">
        <v>225</v>
      </c>
      <c r="G1103" s="7">
        <v>22.5</v>
      </c>
      <c r="H1103" s="7">
        <v>49.5</v>
      </c>
      <c r="S1103" s="3">
        <v>297</v>
      </c>
      <c r="T1103" t="str">
        <f t="shared" si="17"/>
        <v>1704 POTOMAC ST</v>
      </c>
    </row>
    <row r="1104" spans="1:20" x14ac:dyDescent="0.25">
      <c r="A1104">
        <v>3623629</v>
      </c>
      <c r="B1104">
        <v>2023</v>
      </c>
      <c r="C1104" t="s">
        <v>167</v>
      </c>
      <c r="D1104">
        <v>1704</v>
      </c>
      <c r="E1104" t="s">
        <v>32</v>
      </c>
      <c r="F1104" s="7">
        <v>485</v>
      </c>
      <c r="H1104" s="7">
        <v>106.7</v>
      </c>
      <c r="S1104" s="3">
        <v>598.95000000000005</v>
      </c>
      <c r="T1104" t="str">
        <f t="shared" si="17"/>
        <v>1704 POTOMAC ST</v>
      </c>
    </row>
    <row r="1105" spans="1:20" x14ac:dyDescent="0.25">
      <c r="A1105">
        <v>3762437</v>
      </c>
      <c r="B1105">
        <v>2024</v>
      </c>
      <c r="C1105" t="s">
        <v>167</v>
      </c>
      <c r="D1105">
        <v>1704</v>
      </c>
      <c r="E1105" t="s">
        <v>32</v>
      </c>
      <c r="F1105" s="7">
        <v>512.75</v>
      </c>
      <c r="H1105" s="7">
        <v>112.81</v>
      </c>
      <c r="S1105" s="3">
        <v>632.80999999999995</v>
      </c>
      <c r="T1105" t="str">
        <f t="shared" si="17"/>
        <v>1704 POTOMAC ST</v>
      </c>
    </row>
    <row r="1106" spans="1:20" x14ac:dyDescent="0.25">
      <c r="A1106">
        <v>3623630</v>
      </c>
      <c r="B1106">
        <v>2023</v>
      </c>
      <c r="C1106" t="s">
        <v>393</v>
      </c>
      <c r="D1106">
        <v>268</v>
      </c>
      <c r="E1106" t="s">
        <v>174</v>
      </c>
      <c r="F1106" s="7">
        <v>485</v>
      </c>
      <c r="H1106" s="7">
        <v>106.7</v>
      </c>
      <c r="S1106" s="3">
        <v>598.95000000000005</v>
      </c>
      <c r="T1106" t="str">
        <f t="shared" si="17"/>
        <v>268 SADDLE CREEK DR</v>
      </c>
    </row>
    <row r="1107" spans="1:20" x14ac:dyDescent="0.25">
      <c r="A1107">
        <v>3762271</v>
      </c>
      <c r="B1107">
        <v>2024</v>
      </c>
      <c r="C1107" t="s">
        <v>393</v>
      </c>
      <c r="D1107">
        <v>268</v>
      </c>
      <c r="E1107" t="s">
        <v>174</v>
      </c>
      <c r="F1107" s="7">
        <v>512.75</v>
      </c>
      <c r="H1107" s="7">
        <v>112.81</v>
      </c>
      <c r="S1107" s="3">
        <v>632.80999999999995</v>
      </c>
      <c r="T1107" t="str">
        <f t="shared" si="17"/>
        <v>268 SADDLE CREEK DR</v>
      </c>
    </row>
    <row r="1108" spans="1:20" x14ac:dyDescent="0.25">
      <c r="A1108">
        <v>3784138</v>
      </c>
      <c r="B1108">
        <v>2025</v>
      </c>
      <c r="C1108" t="s">
        <v>393</v>
      </c>
      <c r="D1108">
        <v>268</v>
      </c>
      <c r="E1108" t="s">
        <v>174</v>
      </c>
      <c r="F1108" s="7">
        <v>543.75</v>
      </c>
      <c r="H1108" s="7">
        <v>119.63</v>
      </c>
      <c r="S1108" s="3">
        <v>670.63</v>
      </c>
      <c r="T1108" t="str">
        <f t="shared" si="17"/>
        <v>268 SADDLE CREEK DR</v>
      </c>
    </row>
    <row r="1109" spans="1:20" x14ac:dyDescent="0.25">
      <c r="A1109">
        <v>3784850</v>
      </c>
      <c r="B1109">
        <v>2025</v>
      </c>
      <c r="C1109" t="s">
        <v>654</v>
      </c>
      <c r="D1109">
        <v>679</v>
      </c>
      <c r="E1109" t="s">
        <v>70</v>
      </c>
      <c r="F1109" s="7">
        <v>543.75</v>
      </c>
      <c r="H1109" s="7">
        <v>119.63</v>
      </c>
      <c r="S1109" s="3">
        <v>670.63</v>
      </c>
      <c r="T1109" t="str">
        <f t="shared" si="17"/>
        <v>679 S DELAWARE DR</v>
      </c>
    </row>
    <row r="1110" spans="1:20" x14ac:dyDescent="0.25">
      <c r="A1110">
        <v>3784801</v>
      </c>
      <c r="B1110">
        <v>2025</v>
      </c>
      <c r="C1110" t="s">
        <v>639</v>
      </c>
      <c r="D1110">
        <v>431</v>
      </c>
      <c r="E1110" t="s">
        <v>640</v>
      </c>
      <c r="F1110" s="7">
        <v>90.62</v>
      </c>
      <c r="H1110" s="7">
        <v>19.940000000000001</v>
      </c>
      <c r="S1110" s="3">
        <v>110.56</v>
      </c>
      <c r="T1110" t="str">
        <f t="shared" si="17"/>
        <v>431 SNIK DR</v>
      </c>
    </row>
    <row r="1111" spans="1:20" x14ac:dyDescent="0.25">
      <c r="A1111">
        <v>3623634</v>
      </c>
      <c r="B1111">
        <v>2023</v>
      </c>
      <c r="C1111" t="s">
        <v>396</v>
      </c>
      <c r="D1111">
        <v>1977</v>
      </c>
      <c r="E1111" t="s">
        <v>70</v>
      </c>
      <c r="F1111" s="7">
        <v>485</v>
      </c>
      <c r="H1111" s="7">
        <v>106.7</v>
      </c>
      <c r="S1111" s="3">
        <v>598.95000000000005</v>
      </c>
      <c r="T1111" t="str">
        <f t="shared" si="17"/>
        <v>1977 S DELAWARE DR</v>
      </c>
    </row>
    <row r="1112" spans="1:20" x14ac:dyDescent="0.25">
      <c r="A1112">
        <v>3762511</v>
      </c>
      <c r="B1112">
        <v>2024</v>
      </c>
      <c r="C1112" t="s">
        <v>396</v>
      </c>
      <c r="D1112">
        <v>1977</v>
      </c>
      <c r="E1112" t="s">
        <v>70</v>
      </c>
      <c r="F1112" s="7">
        <v>512.75</v>
      </c>
      <c r="H1112" s="7">
        <v>112.81</v>
      </c>
      <c r="S1112" s="3">
        <v>632.80999999999995</v>
      </c>
      <c r="T1112" t="str">
        <f t="shared" si="17"/>
        <v>1977 S DELAWARE DR</v>
      </c>
    </row>
    <row r="1113" spans="1:20" x14ac:dyDescent="0.25">
      <c r="A1113">
        <v>3784864</v>
      </c>
      <c r="B1113">
        <v>2025</v>
      </c>
      <c r="C1113" t="s">
        <v>396</v>
      </c>
      <c r="D1113">
        <v>1977</v>
      </c>
      <c r="E1113" t="s">
        <v>70</v>
      </c>
      <c r="F1113" s="7">
        <v>543.75</v>
      </c>
      <c r="H1113" s="7">
        <v>119.63</v>
      </c>
      <c r="S1113" s="3">
        <v>670.63</v>
      </c>
      <c r="T1113" t="str">
        <f t="shared" si="17"/>
        <v>1977 S DELAWARE DR</v>
      </c>
    </row>
    <row r="1114" spans="1:20" x14ac:dyDescent="0.25">
      <c r="A1114">
        <v>3784968</v>
      </c>
      <c r="B1114">
        <v>2025</v>
      </c>
      <c r="C1114" t="s">
        <v>716</v>
      </c>
      <c r="D1114">
        <v>283</v>
      </c>
      <c r="E1114" t="s">
        <v>361</v>
      </c>
      <c r="F1114" s="7">
        <v>543.75</v>
      </c>
      <c r="H1114" s="7">
        <v>119.63</v>
      </c>
      <c r="S1114" s="3">
        <v>670.63</v>
      </c>
      <c r="T1114" t="str">
        <f t="shared" si="17"/>
        <v>283 DECKER FERRY RD</v>
      </c>
    </row>
    <row r="1115" spans="1:20" x14ac:dyDescent="0.25">
      <c r="A1115">
        <v>3547639</v>
      </c>
      <c r="B1115">
        <v>2019</v>
      </c>
      <c r="C1115" t="s">
        <v>205</v>
      </c>
      <c r="D1115">
        <v>1147</v>
      </c>
      <c r="E1115" t="s">
        <v>206</v>
      </c>
      <c r="F1115" s="7">
        <v>180</v>
      </c>
      <c r="G1115" s="7">
        <v>18</v>
      </c>
      <c r="H1115" s="7">
        <v>39.6</v>
      </c>
      <c r="S1115" s="3">
        <v>237.6</v>
      </c>
      <c r="T1115" t="str">
        <f t="shared" si="17"/>
        <v>1147 ORCHARD RD</v>
      </c>
    </row>
    <row r="1116" spans="1:20" x14ac:dyDescent="0.25">
      <c r="A1116">
        <v>3576787</v>
      </c>
      <c r="B1116">
        <v>2020</v>
      </c>
      <c r="C1116" t="s">
        <v>205</v>
      </c>
      <c r="D1116">
        <v>1147</v>
      </c>
      <c r="E1116" t="s">
        <v>206</v>
      </c>
      <c r="F1116" s="7">
        <v>180</v>
      </c>
      <c r="G1116" s="7">
        <v>18</v>
      </c>
      <c r="H1116" s="7">
        <v>39.6</v>
      </c>
      <c r="S1116" s="3">
        <v>237.6</v>
      </c>
      <c r="T1116" t="str">
        <f t="shared" si="17"/>
        <v>1147 ORCHARD RD</v>
      </c>
    </row>
    <row r="1117" spans="1:20" x14ac:dyDescent="0.25">
      <c r="A1117">
        <v>3599979</v>
      </c>
      <c r="B1117">
        <v>2021</v>
      </c>
      <c r="C1117" t="s">
        <v>205</v>
      </c>
      <c r="D1117">
        <v>1147</v>
      </c>
      <c r="E1117" t="s">
        <v>206</v>
      </c>
      <c r="F1117" s="7">
        <v>180</v>
      </c>
      <c r="G1117" s="7">
        <v>18</v>
      </c>
      <c r="H1117" s="7">
        <v>39.6</v>
      </c>
      <c r="S1117" s="3">
        <v>237.6</v>
      </c>
      <c r="T1117" t="str">
        <f t="shared" si="17"/>
        <v>1147 ORCHARD RD</v>
      </c>
    </row>
    <row r="1118" spans="1:20" x14ac:dyDescent="0.25">
      <c r="A1118">
        <v>3615271</v>
      </c>
      <c r="B1118">
        <v>2022</v>
      </c>
      <c r="C1118" t="s">
        <v>205</v>
      </c>
      <c r="D1118">
        <v>1147</v>
      </c>
      <c r="E1118" t="s">
        <v>206</v>
      </c>
      <c r="F1118" s="7">
        <v>180</v>
      </c>
      <c r="G1118" s="7">
        <v>18</v>
      </c>
      <c r="H1118" s="7">
        <v>39.6</v>
      </c>
      <c r="S1118" s="3">
        <v>237.6</v>
      </c>
      <c r="T1118" t="str">
        <f t="shared" si="17"/>
        <v>1147 ORCHARD RD</v>
      </c>
    </row>
    <row r="1119" spans="1:20" x14ac:dyDescent="0.25">
      <c r="A1119">
        <v>3623632</v>
      </c>
      <c r="B1119">
        <v>2023</v>
      </c>
      <c r="C1119" t="s">
        <v>205</v>
      </c>
      <c r="D1119">
        <v>1147</v>
      </c>
      <c r="E1119" t="s">
        <v>206</v>
      </c>
      <c r="F1119" s="7">
        <v>485</v>
      </c>
      <c r="H1119" s="7">
        <v>106.7</v>
      </c>
      <c r="S1119" s="3">
        <v>598.95000000000005</v>
      </c>
      <c r="T1119" t="str">
        <f t="shared" si="17"/>
        <v>1147 ORCHARD RD</v>
      </c>
    </row>
    <row r="1120" spans="1:20" x14ac:dyDescent="0.25">
      <c r="A1120">
        <v>3762557</v>
      </c>
      <c r="B1120">
        <v>2024</v>
      </c>
      <c r="C1120" t="s">
        <v>205</v>
      </c>
      <c r="D1120">
        <v>1147</v>
      </c>
      <c r="E1120" t="s">
        <v>206</v>
      </c>
      <c r="F1120" s="7">
        <v>512.75</v>
      </c>
      <c r="H1120" s="7">
        <v>112.81</v>
      </c>
      <c r="S1120" s="3">
        <v>632.80999999999995</v>
      </c>
      <c r="T1120" t="str">
        <f t="shared" si="17"/>
        <v>1147 ORCHARD RD</v>
      </c>
    </row>
    <row r="1121" spans="1:20" x14ac:dyDescent="0.25">
      <c r="A1121">
        <v>3784915</v>
      </c>
      <c r="B1121">
        <v>2025</v>
      </c>
      <c r="C1121" t="s">
        <v>205</v>
      </c>
      <c r="D1121">
        <v>1147</v>
      </c>
      <c r="E1121" t="s">
        <v>206</v>
      </c>
      <c r="F1121" s="7">
        <v>543.75</v>
      </c>
      <c r="H1121" s="7">
        <v>119.63</v>
      </c>
      <c r="S1121" s="3">
        <v>670.63</v>
      </c>
      <c r="T1121" t="str">
        <f t="shared" si="17"/>
        <v>1147 ORCHARD RD</v>
      </c>
    </row>
    <row r="1122" spans="1:20" x14ac:dyDescent="0.25">
      <c r="A1122">
        <v>3623633</v>
      </c>
      <c r="B1122">
        <v>2023</v>
      </c>
      <c r="C1122" t="s">
        <v>394</v>
      </c>
      <c r="D1122">
        <v>18</v>
      </c>
      <c r="E1122" t="s">
        <v>395</v>
      </c>
      <c r="F1122" s="7">
        <v>485</v>
      </c>
      <c r="H1122" s="7">
        <v>106.7</v>
      </c>
      <c r="S1122" s="3">
        <v>598.95000000000005</v>
      </c>
      <c r="T1122" t="str">
        <f t="shared" si="17"/>
        <v>18 RAMBLEWOOD RD</v>
      </c>
    </row>
    <row r="1123" spans="1:20" x14ac:dyDescent="0.25">
      <c r="A1123">
        <v>3762335</v>
      </c>
      <c r="B1123">
        <v>2024</v>
      </c>
      <c r="C1123" t="s">
        <v>394</v>
      </c>
      <c r="D1123">
        <v>18</v>
      </c>
      <c r="E1123" t="s">
        <v>395</v>
      </c>
      <c r="F1123" s="7">
        <v>512.75</v>
      </c>
      <c r="H1123" s="7">
        <v>112.81</v>
      </c>
      <c r="S1123" s="3">
        <v>632.80999999999995</v>
      </c>
      <c r="T1123" t="str">
        <f t="shared" si="17"/>
        <v>18 RAMBLEWOOD RD</v>
      </c>
    </row>
    <row r="1124" spans="1:20" x14ac:dyDescent="0.25">
      <c r="A1124">
        <v>3784189</v>
      </c>
      <c r="B1124">
        <v>2025</v>
      </c>
      <c r="C1124" t="s">
        <v>394</v>
      </c>
      <c r="D1124">
        <v>18</v>
      </c>
      <c r="E1124" t="s">
        <v>395</v>
      </c>
      <c r="F1124" s="7">
        <v>543.75</v>
      </c>
      <c r="H1124" s="7">
        <v>119.63</v>
      </c>
      <c r="S1124" s="3">
        <v>670.63</v>
      </c>
      <c r="T1124" t="str">
        <f t="shared" si="17"/>
        <v>18 RAMBLEWOOD RD</v>
      </c>
    </row>
    <row r="1125" spans="1:20" x14ac:dyDescent="0.25">
      <c r="A1125">
        <v>3623635</v>
      </c>
      <c r="B1125">
        <v>2023</v>
      </c>
      <c r="C1125" t="s">
        <v>397</v>
      </c>
      <c r="D1125">
        <v>38</v>
      </c>
      <c r="E1125" t="s">
        <v>172</v>
      </c>
      <c r="F1125" s="7">
        <v>322.04000000000002</v>
      </c>
      <c r="H1125" s="7">
        <v>70.849999999999994</v>
      </c>
      <c r="S1125" s="3">
        <v>392.89</v>
      </c>
      <c r="T1125" t="str">
        <f t="shared" si="17"/>
        <v>38 RED FOX LN</v>
      </c>
    </row>
    <row r="1126" spans="1:20" x14ac:dyDescent="0.25">
      <c r="A1126">
        <v>3762371</v>
      </c>
      <c r="B1126">
        <v>2024</v>
      </c>
      <c r="C1126" t="s">
        <v>397</v>
      </c>
      <c r="D1126">
        <v>38</v>
      </c>
      <c r="E1126" t="s">
        <v>172</v>
      </c>
      <c r="F1126" s="7">
        <v>512.75</v>
      </c>
      <c r="H1126" s="7">
        <v>112.81</v>
      </c>
      <c r="S1126" s="3">
        <v>632.80999999999995</v>
      </c>
      <c r="T1126" t="str">
        <f t="shared" si="17"/>
        <v>38 RED FOX LN</v>
      </c>
    </row>
    <row r="1127" spans="1:20" x14ac:dyDescent="0.25">
      <c r="A1127">
        <v>3784716</v>
      </c>
      <c r="B1127">
        <v>2025</v>
      </c>
      <c r="C1127" t="s">
        <v>397</v>
      </c>
      <c r="D1127">
        <v>38</v>
      </c>
      <c r="E1127" t="s">
        <v>172</v>
      </c>
      <c r="F1127" s="7">
        <v>543.75</v>
      </c>
      <c r="H1127" s="7">
        <v>119.63</v>
      </c>
      <c r="S1127" s="3">
        <v>670.63</v>
      </c>
      <c r="T1127" t="str">
        <f t="shared" si="17"/>
        <v>38 RED FOX LN</v>
      </c>
    </row>
    <row r="1128" spans="1:20" x14ac:dyDescent="0.25">
      <c r="A1128">
        <v>3623637</v>
      </c>
      <c r="B1128">
        <v>2023</v>
      </c>
      <c r="C1128" t="s">
        <v>398</v>
      </c>
      <c r="D1128">
        <v>113</v>
      </c>
      <c r="E1128" t="s">
        <v>23</v>
      </c>
      <c r="F1128" s="7">
        <v>485</v>
      </c>
      <c r="H1128" s="7">
        <v>106.7</v>
      </c>
      <c r="S1128" s="3">
        <v>598.95000000000005</v>
      </c>
      <c r="T1128" t="str">
        <f t="shared" si="17"/>
        <v>113 CRYSTAL TERR</v>
      </c>
    </row>
    <row r="1129" spans="1:20" x14ac:dyDescent="0.25">
      <c r="A1129">
        <v>3762576</v>
      </c>
      <c r="B1129">
        <v>2024</v>
      </c>
      <c r="C1129" t="s">
        <v>398</v>
      </c>
      <c r="D1129">
        <v>113</v>
      </c>
      <c r="E1129" t="s">
        <v>23</v>
      </c>
      <c r="F1129" s="7">
        <v>512.75</v>
      </c>
      <c r="H1129" s="7">
        <v>112.81</v>
      </c>
      <c r="S1129" s="3">
        <v>632.80999999999995</v>
      </c>
      <c r="T1129" t="str">
        <f t="shared" si="17"/>
        <v>113 CRYSTAL TERR</v>
      </c>
    </row>
    <row r="1130" spans="1:20" x14ac:dyDescent="0.25">
      <c r="A1130">
        <v>3784667</v>
      </c>
      <c r="B1130">
        <v>2025</v>
      </c>
      <c r="C1130" t="s">
        <v>601</v>
      </c>
      <c r="D1130">
        <v>2279</v>
      </c>
      <c r="E1130" t="s">
        <v>244</v>
      </c>
      <c r="F1130" s="7">
        <v>45.31</v>
      </c>
      <c r="H1130" s="7">
        <v>9.9700000000000006</v>
      </c>
      <c r="S1130" s="3">
        <v>55.28</v>
      </c>
      <c r="T1130" t="str">
        <f t="shared" si="17"/>
        <v>2279 VALLEY VIEW DR</v>
      </c>
    </row>
    <row r="1131" spans="1:20" x14ac:dyDescent="0.25">
      <c r="A1131">
        <v>3623639</v>
      </c>
      <c r="B1131">
        <v>2023</v>
      </c>
      <c r="C1131" t="s">
        <v>399</v>
      </c>
      <c r="D1131">
        <v>27</v>
      </c>
      <c r="E1131" t="s">
        <v>400</v>
      </c>
      <c r="F1131" s="7">
        <v>485</v>
      </c>
      <c r="H1131" s="7">
        <v>106.7</v>
      </c>
      <c r="S1131" s="3">
        <v>598.95000000000005</v>
      </c>
      <c r="T1131" t="str">
        <f t="shared" si="17"/>
        <v>27 ALEXANDRIA CIR</v>
      </c>
    </row>
    <row r="1132" spans="1:20" x14ac:dyDescent="0.25">
      <c r="A1132">
        <v>3599984</v>
      </c>
      <c r="B1132">
        <v>2021</v>
      </c>
      <c r="C1132" t="s">
        <v>262</v>
      </c>
      <c r="D1132">
        <v>1128</v>
      </c>
      <c r="E1132" t="s">
        <v>55</v>
      </c>
      <c r="F1132" s="7">
        <v>225</v>
      </c>
      <c r="G1132" s="7">
        <v>22.5</v>
      </c>
      <c r="H1132" s="7">
        <v>49.5</v>
      </c>
      <c r="S1132" s="3">
        <v>297</v>
      </c>
      <c r="T1132" t="str">
        <f t="shared" si="17"/>
        <v>1128 FOX GAP RD</v>
      </c>
    </row>
    <row r="1133" spans="1:20" x14ac:dyDescent="0.25">
      <c r="A1133">
        <v>3599983</v>
      </c>
      <c r="B1133">
        <v>2021</v>
      </c>
      <c r="C1133" t="s">
        <v>261</v>
      </c>
      <c r="D1133">
        <v>1126</v>
      </c>
      <c r="E1133" t="s">
        <v>55</v>
      </c>
      <c r="F1133" s="7">
        <v>225</v>
      </c>
      <c r="G1133" s="7">
        <v>22.5</v>
      </c>
      <c r="H1133" s="7">
        <v>49.5</v>
      </c>
      <c r="S1133" s="3">
        <v>297</v>
      </c>
      <c r="T1133" t="str">
        <f t="shared" si="17"/>
        <v>1126 FOX GAP RD</v>
      </c>
    </row>
    <row r="1134" spans="1:20" x14ac:dyDescent="0.25">
      <c r="A1134">
        <v>3576790</v>
      </c>
      <c r="B1134">
        <v>2020</v>
      </c>
      <c r="C1134" t="s">
        <v>245</v>
      </c>
      <c r="D1134">
        <v>1126</v>
      </c>
      <c r="E1134" t="s">
        <v>55</v>
      </c>
      <c r="F1134" s="7">
        <v>225</v>
      </c>
      <c r="G1134" s="7">
        <v>22.5</v>
      </c>
      <c r="H1134" s="7">
        <v>49.5</v>
      </c>
      <c r="S1134" s="3">
        <v>297</v>
      </c>
      <c r="T1134" t="str">
        <f t="shared" si="17"/>
        <v>1126 FOX GAP RD</v>
      </c>
    </row>
    <row r="1135" spans="1:20" x14ac:dyDescent="0.25">
      <c r="A1135">
        <v>3615274</v>
      </c>
      <c r="B1135">
        <v>2022</v>
      </c>
      <c r="C1135" t="s">
        <v>245</v>
      </c>
      <c r="D1135">
        <v>1126</v>
      </c>
      <c r="E1135" t="s">
        <v>55</v>
      </c>
      <c r="F1135" s="7">
        <v>225</v>
      </c>
      <c r="G1135" s="7">
        <v>22.5</v>
      </c>
      <c r="H1135" s="7">
        <v>49.5</v>
      </c>
      <c r="S1135" s="3">
        <v>297</v>
      </c>
      <c r="T1135" t="str">
        <f t="shared" si="17"/>
        <v>1126 FOX GAP RD</v>
      </c>
    </row>
    <row r="1136" spans="1:20" x14ac:dyDescent="0.25">
      <c r="A1136">
        <v>3623640</v>
      </c>
      <c r="B1136">
        <v>2023</v>
      </c>
      <c r="C1136" t="s">
        <v>245</v>
      </c>
      <c r="D1136">
        <v>1126</v>
      </c>
      <c r="E1136" t="s">
        <v>55</v>
      </c>
      <c r="F1136" s="7">
        <v>485</v>
      </c>
      <c r="H1136" s="7">
        <v>106.7</v>
      </c>
      <c r="S1136" s="3">
        <v>598.95000000000005</v>
      </c>
      <c r="T1136" t="str">
        <f t="shared" si="17"/>
        <v>1126 FOX GAP RD</v>
      </c>
    </row>
    <row r="1137" spans="1:20" x14ac:dyDescent="0.25">
      <c r="A1137">
        <v>3762334</v>
      </c>
      <c r="B1137">
        <v>2024</v>
      </c>
      <c r="C1137" t="s">
        <v>245</v>
      </c>
      <c r="D1137">
        <v>1126</v>
      </c>
      <c r="E1137" t="s">
        <v>55</v>
      </c>
      <c r="F1137" s="7">
        <v>512.75</v>
      </c>
      <c r="H1137" s="7">
        <v>112.81</v>
      </c>
      <c r="S1137" s="3">
        <v>632.80999999999995</v>
      </c>
      <c r="T1137" t="str">
        <f t="shared" si="17"/>
        <v>1126 FOX GAP RD</v>
      </c>
    </row>
    <row r="1138" spans="1:20" x14ac:dyDescent="0.25">
      <c r="A1138">
        <v>3784184</v>
      </c>
      <c r="B1138">
        <v>2025</v>
      </c>
      <c r="C1138" t="s">
        <v>245</v>
      </c>
      <c r="D1138">
        <v>1126</v>
      </c>
      <c r="E1138" t="s">
        <v>55</v>
      </c>
      <c r="F1138" s="7">
        <v>543.75</v>
      </c>
      <c r="H1138" s="7">
        <v>119.63</v>
      </c>
      <c r="S1138" s="3">
        <v>670.63</v>
      </c>
      <c r="T1138" t="str">
        <f t="shared" si="17"/>
        <v>1126 FOX GAP RD</v>
      </c>
    </row>
    <row r="1139" spans="1:20" x14ac:dyDescent="0.25">
      <c r="A1139">
        <v>3576791</v>
      </c>
      <c r="B1139">
        <v>2020</v>
      </c>
      <c r="C1139" t="s">
        <v>245</v>
      </c>
      <c r="D1139">
        <v>1128</v>
      </c>
      <c r="E1139" t="s">
        <v>55</v>
      </c>
      <c r="F1139" s="7">
        <v>225</v>
      </c>
      <c r="G1139" s="7">
        <v>22.5</v>
      </c>
      <c r="H1139" s="7">
        <v>49.5</v>
      </c>
      <c r="S1139" s="3">
        <v>297</v>
      </c>
      <c r="T1139" t="str">
        <f t="shared" si="17"/>
        <v>1128 FOX GAP RD</v>
      </c>
    </row>
    <row r="1140" spans="1:20" x14ac:dyDescent="0.25">
      <c r="A1140">
        <v>3615276</v>
      </c>
      <c r="B1140">
        <v>2022</v>
      </c>
      <c r="C1140" t="s">
        <v>245</v>
      </c>
      <c r="D1140">
        <v>1128</v>
      </c>
      <c r="E1140" t="s">
        <v>55</v>
      </c>
      <c r="F1140" s="7">
        <v>225</v>
      </c>
      <c r="G1140" s="7">
        <v>22.5</v>
      </c>
      <c r="H1140" s="7">
        <v>49.5</v>
      </c>
      <c r="S1140" s="3">
        <v>297</v>
      </c>
      <c r="T1140" t="str">
        <f t="shared" si="17"/>
        <v>1128 FOX GAP RD</v>
      </c>
    </row>
    <row r="1141" spans="1:20" x14ac:dyDescent="0.25">
      <c r="A1141">
        <v>3623641</v>
      </c>
      <c r="B1141">
        <v>2023</v>
      </c>
      <c r="C1141" t="s">
        <v>245</v>
      </c>
      <c r="D1141">
        <v>1128</v>
      </c>
      <c r="E1141" t="s">
        <v>55</v>
      </c>
      <c r="F1141" s="7">
        <v>485</v>
      </c>
      <c r="H1141" s="7">
        <v>106.7</v>
      </c>
      <c r="S1141" s="3">
        <v>598.95000000000005</v>
      </c>
      <c r="T1141" t="str">
        <f t="shared" si="17"/>
        <v>1128 FOX GAP RD</v>
      </c>
    </row>
    <row r="1142" spans="1:20" x14ac:dyDescent="0.25">
      <c r="A1142">
        <v>3762332</v>
      </c>
      <c r="B1142">
        <v>2024</v>
      </c>
      <c r="C1142" t="s">
        <v>245</v>
      </c>
      <c r="D1142">
        <v>1128</v>
      </c>
      <c r="E1142" t="s">
        <v>55</v>
      </c>
      <c r="F1142" s="7">
        <v>512.75</v>
      </c>
      <c r="H1142" s="7">
        <v>112.81</v>
      </c>
      <c r="S1142" s="3">
        <v>632.80999999999995</v>
      </c>
      <c r="T1142" t="str">
        <f t="shared" si="17"/>
        <v>1128 FOX GAP RD</v>
      </c>
    </row>
    <row r="1143" spans="1:20" x14ac:dyDescent="0.25">
      <c r="A1143">
        <v>3784185</v>
      </c>
      <c r="B1143">
        <v>2025</v>
      </c>
      <c r="C1143" t="s">
        <v>245</v>
      </c>
      <c r="D1143">
        <v>1128</v>
      </c>
      <c r="E1143" t="s">
        <v>55</v>
      </c>
      <c r="F1143" s="7">
        <v>543.75</v>
      </c>
      <c r="H1143" s="7">
        <v>119.63</v>
      </c>
      <c r="S1143" s="3">
        <v>670.63</v>
      </c>
      <c r="T1143" t="str">
        <f t="shared" si="17"/>
        <v>1128 FOX GAP RD</v>
      </c>
    </row>
    <row r="1144" spans="1:20" x14ac:dyDescent="0.25">
      <c r="A1144">
        <v>3547643</v>
      </c>
      <c r="B1144">
        <v>2019</v>
      </c>
      <c r="C1144" t="s">
        <v>207</v>
      </c>
      <c r="D1144">
        <v>1126</v>
      </c>
      <c r="E1144" t="s">
        <v>55</v>
      </c>
      <c r="F1144" s="7">
        <v>225</v>
      </c>
      <c r="G1144" s="7">
        <v>22.5</v>
      </c>
      <c r="H1144" s="7">
        <v>49.5</v>
      </c>
      <c r="S1144" s="3">
        <v>297</v>
      </c>
      <c r="T1144" t="str">
        <f t="shared" si="17"/>
        <v>1126 FOX GAP RD</v>
      </c>
    </row>
    <row r="1145" spans="1:20" x14ac:dyDescent="0.25">
      <c r="A1145">
        <v>3547644</v>
      </c>
      <c r="B1145">
        <v>2019</v>
      </c>
      <c r="C1145" t="s">
        <v>207</v>
      </c>
      <c r="D1145">
        <v>1128</v>
      </c>
      <c r="E1145" t="s">
        <v>55</v>
      </c>
      <c r="F1145" s="7">
        <v>225</v>
      </c>
      <c r="G1145" s="7">
        <v>22.5</v>
      </c>
      <c r="H1145" s="7">
        <v>49.5</v>
      </c>
      <c r="S1145" s="3">
        <v>297</v>
      </c>
      <c r="T1145" t="str">
        <f t="shared" si="17"/>
        <v>1128 FOX GAP RD</v>
      </c>
    </row>
    <row r="1146" spans="1:20" x14ac:dyDescent="0.25">
      <c r="A1146">
        <v>3501505</v>
      </c>
      <c r="B1146">
        <v>2009</v>
      </c>
      <c r="C1146" t="s">
        <v>35</v>
      </c>
      <c r="D1146">
        <v>125</v>
      </c>
      <c r="E1146" t="s">
        <v>36</v>
      </c>
      <c r="F1146" s="7">
        <v>229.7</v>
      </c>
      <c r="G1146" s="7">
        <v>229.1</v>
      </c>
      <c r="H1146" s="7">
        <v>50.53</v>
      </c>
      <c r="S1146" s="3">
        <v>509.33</v>
      </c>
      <c r="T1146" t="str">
        <f t="shared" si="17"/>
        <v>125 MORNINGSIDE DR</v>
      </c>
    </row>
    <row r="1147" spans="1:20" x14ac:dyDescent="0.25">
      <c r="A1147">
        <v>3501506</v>
      </c>
      <c r="B1147">
        <v>2010</v>
      </c>
      <c r="C1147" t="s">
        <v>35</v>
      </c>
      <c r="D1147">
        <v>125</v>
      </c>
      <c r="E1147" t="s">
        <v>36</v>
      </c>
      <c r="F1147" s="7">
        <v>269.7</v>
      </c>
      <c r="G1147" s="7">
        <v>238.93</v>
      </c>
      <c r="H1147" s="7">
        <v>59.33</v>
      </c>
      <c r="S1147" s="3">
        <v>567.96</v>
      </c>
      <c r="T1147" t="str">
        <f t="shared" si="17"/>
        <v>125 MORNINGSIDE DR</v>
      </c>
    </row>
    <row r="1148" spans="1:20" x14ac:dyDescent="0.25">
      <c r="A1148">
        <v>3501507</v>
      </c>
      <c r="B1148">
        <v>2011</v>
      </c>
      <c r="C1148" t="s">
        <v>35</v>
      </c>
      <c r="D1148">
        <v>125</v>
      </c>
      <c r="E1148" t="s">
        <v>36</v>
      </c>
      <c r="F1148" s="7">
        <v>269.7</v>
      </c>
      <c r="G1148" s="7">
        <v>240.96</v>
      </c>
      <c r="H1148" s="7">
        <v>59.33</v>
      </c>
      <c r="S1148" s="3">
        <v>569.99</v>
      </c>
      <c r="T1148" t="str">
        <f t="shared" si="17"/>
        <v>125 MORNINGSIDE DR</v>
      </c>
    </row>
    <row r="1149" spans="1:20" x14ac:dyDescent="0.25">
      <c r="A1149">
        <v>3501508</v>
      </c>
      <c r="B1149">
        <v>2012</v>
      </c>
      <c r="C1149" t="s">
        <v>35</v>
      </c>
      <c r="D1149">
        <v>125</v>
      </c>
      <c r="E1149" t="s">
        <v>36</v>
      </c>
      <c r="F1149" s="7">
        <v>273.69</v>
      </c>
      <c r="G1149" s="7">
        <v>243.17</v>
      </c>
      <c r="H1149" s="7">
        <v>60.21</v>
      </c>
      <c r="S1149" s="3">
        <v>577.07000000000005</v>
      </c>
      <c r="T1149" t="str">
        <f t="shared" si="17"/>
        <v>125 MORNINGSIDE DR</v>
      </c>
    </row>
    <row r="1150" spans="1:20" x14ac:dyDescent="0.25">
      <c r="A1150">
        <v>3478911</v>
      </c>
      <c r="B1150">
        <v>2015</v>
      </c>
      <c r="C1150" t="s">
        <v>35</v>
      </c>
      <c r="D1150">
        <v>125</v>
      </c>
      <c r="E1150" t="s">
        <v>36</v>
      </c>
      <c r="F1150" s="7">
        <v>270</v>
      </c>
      <c r="G1150" s="7">
        <v>71.55</v>
      </c>
      <c r="H1150" s="7">
        <v>59.4</v>
      </c>
      <c r="S1150" s="3">
        <v>400.95</v>
      </c>
      <c r="T1150" t="str">
        <f t="shared" si="17"/>
        <v>125 MORNINGSIDE DR</v>
      </c>
    </row>
    <row r="1151" spans="1:20" x14ac:dyDescent="0.25">
      <c r="A1151">
        <v>3481121</v>
      </c>
      <c r="B1151">
        <v>2016</v>
      </c>
      <c r="C1151" t="s">
        <v>35</v>
      </c>
      <c r="D1151">
        <v>125</v>
      </c>
      <c r="E1151" t="s">
        <v>36</v>
      </c>
      <c r="F1151" s="7">
        <v>270</v>
      </c>
      <c r="G1151" s="7">
        <v>71.55</v>
      </c>
      <c r="H1151" s="7">
        <v>59.4</v>
      </c>
      <c r="I1151" s="7">
        <v>150</v>
      </c>
      <c r="J1151" s="7">
        <v>24.5</v>
      </c>
      <c r="K1151" s="7">
        <v>50</v>
      </c>
      <c r="S1151" s="3">
        <v>625.45000000000005</v>
      </c>
      <c r="T1151" t="str">
        <f t="shared" si="17"/>
        <v>125 MORNINGSIDE DR</v>
      </c>
    </row>
    <row r="1152" spans="1:20" x14ac:dyDescent="0.25">
      <c r="A1152">
        <v>3501297</v>
      </c>
      <c r="B1152">
        <v>2017</v>
      </c>
      <c r="C1152" t="s">
        <v>35</v>
      </c>
      <c r="D1152">
        <v>125</v>
      </c>
      <c r="E1152" t="s">
        <v>36</v>
      </c>
      <c r="F1152" s="7">
        <v>270</v>
      </c>
      <c r="G1152" s="7">
        <v>71.55</v>
      </c>
      <c r="H1152" s="7">
        <v>59.4</v>
      </c>
      <c r="S1152" s="3">
        <v>400.95</v>
      </c>
      <c r="T1152" t="str">
        <f t="shared" si="17"/>
        <v>125 MORNINGSIDE DR</v>
      </c>
    </row>
    <row r="1153" spans="1:20" x14ac:dyDescent="0.25">
      <c r="A1153">
        <v>3521117</v>
      </c>
      <c r="B1153">
        <v>2018</v>
      </c>
      <c r="C1153" t="s">
        <v>35</v>
      </c>
      <c r="D1153">
        <v>125</v>
      </c>
      <c r="E1153" t="s">
        <v>36</v>
      </c>
      <c r="F1153" s="7">
        <v>225</v>
      </c>
      <c r="G1153" s="7">
        <v>22.5</v>
      </c>
      <c r="H1153" s="7">
        <v>49.5</v>
      </c>
      <c r="S1153" s="3">
        <v>297</v>
      </c>
      <c r="T1153" t="str">
        <f t="shared" si="17"/>
        <v>125 MORNINGSIDE DR</v>
      </c>
    </row>
    <row r="1154" spans="1:20" x14ac:dyDescent="0.25">
      <c r="A1154">
        <v>3547645</v>
      </c>
      <c r="B1154">
        <v>2019</v>
      </c>
      <c r="C1154" t="s">
        <v>35</v>
      </c>
      <c r="D1154">
        <v>125</v>
      </c>
      <c r="E1154" t="s">
        <v>36</v>
      </c>
      <c r="F1154" s="7">
        <v>225</v>
      </c>
      <c r="G1154" s="7">
        <v>22.5</v>
      </c>
      <c r="H1154" s="7">
        <v>49.5</v>
      </c>
      <c r="S1154" s="3">
        <v>297</v>
      </c>
      <c r="T1154" t="str">
        <f t="shared" si="17"/>
        <v>125 MORNINGSIDE DR</v>
      </c>
    </row>
    <row r="1155" spans="1:20" x14ac:dyDescent="0.25">
      <c r="A1155">
        <v>3576792</v>
      </c>
      <c r="B1155">
        <v>2020</v>
      </c>
      <c r="C1155" t="s">
        <v>35</v>
      </c>
      <c r="D1155">
        <v>125</v>
      </c>
      <c r="E1155" t="s">
        <v>36</v>
      </c>
      <c r="F1155" s="7">
        <v>225</v>
      </c>
      <c r="G1155" s="7">
        <v>22.5</v>
      </c>
      <c r="H1155" s="7">
        <v>49.5</v>
      </c>
      <c r="S1155" s="3">
        <v>297</v>
      </c>
      <c r="T1155" t="str">
        <f t="shared" si="17"/>
        <v>125 MORNINGSIDE DR</v>
      </c>
    </row>
    <row r="1156" spans="1:20" x14ac:dyDescent="0.25">
      <c r="A1156">
        <v>3599985</v>
      </c>
      <c r="B1156">
        <v>2021</v>
      </c>
      <c r="C1156" t="s">
        <v>35</v>
      </c>
      <c r="D1156">
        <v>125</v>
      </c>
      <c r="E1156" t="s">
        <v>36</v>
      </c>
      <c r="F1156" s="7">
        <v>225</v>
      </c>
      <c r="G1156" s="7">
        <v>22.5</v>
      </c>
      <c r="H1156" s="7">
        <v>49.5</v>
      </c>
      <c r="S1156" s="3">
        <v>297</v>
      </c>
      <c r="T1156" t="str">
        <f t="shared" si="17"/>
        <v>125 MORNINGSIDE DR</v>
      </c>
    </row>
    <row r="1157" spans="1:20" x14ac:dyDescent="0.25">
      <c r="A1157">
        <v>3615277</v>
      </c>
      <c r="B1157">
        <v>2022</v>
      </c>
      <c r="C1157" t="s">
        <v>35</v>
      </c>
      <c r="D1157">
        <v>125</v>
      </c>
      <c r="E1157" t="s">
        <v>36</v>
      </c>
      <c r="F1157" s="7">
        <v>225</v>
      </c>
      <c r="G1157" s="7">
        <v>22.5</v>
      </c>
      <c r="H1157" s="7">
        <v>49.5</v>
      </c>
      <c r="S1157" s="3">
        <v>297</v>
      </c>
      <c r="T1157" t="str">
        <f t="shared" si="17"/>
        <v>125 MORNINGSIDE DR</v>
      </c>
    </row>
    <row r="1158" spans="1:20" x14ac:dyDescent="0.25">
      <c r="A1158">
        <v>3623642</v>
      </c>
      <c r="B1158">
        <v>2023</v>
      </c>
      <c r="C1158" t="s">
        <v>35</v>
      </c>
      <c r="D1158">
        <v>125</v>
      </c>
      <c r="E1158" t="s">
        <v>36</v>
      </c>
      <c r="F1158" s="7">
        <v>485</v>
      </c>
      <c r="H1158" s="7">
        <v>106.7</v>
      </c>
      <c r="S1158" s="3">
        <v>598.95000000000005</v>
      </c>
      <c r="T1158" t="str">
        <f t="shared" ref="T1158:T1221" si="18">D1158&amp; " "&amp;E1158</f>
        <v>125 MORNINGSIDE DR</v>
      </c>
    </row>
    <row r="1159" spans="1:20" x14ac:dyDescent="0.25">
      <c r="A1159">
        <v>3762578</v>
      </c>
      <c r="B1159">
        <v>2024</v>
      </c>
      <c r="C1159" t="s">
        <v>35</v>
      </c>
      <c r="D1159">
        <v>125</v>
      </c>
      <c r="E1159" t="s">
        <v>36</v>
      </c>
      <c r="F1159" s="7">
        <v>512.75</v>
      </c>
      <c r="H1159" s="7">
        <v>112.81</v>
      </c>
      <c r="S1159" s="3">
        <v>632.80999999999995</v>
      </c>
      <c r="T1159" t="str">
        <f t="shared" si="18"/>
        <v>125 MORNINGSIDE DR</v>
      </c>
    </row>
    <row r="1160" spans="1:20" x14ac:dyDescent="0.25">
      <c r="A1160">
        <v>3784740</v>
      </c>
      <c r="B1160">
        <v>2025</v>
      </c>
      <c r="C1160" t="s">
        <v>35</v>
      </c>
      <c r="D1160">
        <v>125</v>
      </c>
      <c r="E1160" t="s">
        <v>36</v>
      </c>
      <c r="F1160" s="7">
        <v>543.75</v>
      </c>
      <c r="H1160" s="7">
        <v>119.63</v>
      </c>
      <c r="S1160" s="3">
        <v>670.63</v>
      </c>
      <c r="T1160" t="str">
        <f t="shared" si="18"/>
        <v>125 MORNINGSIDE DR</v>
      </c>
    </row>
    <row r="1161" spans="1:20" x14ac:dyDescent="0.25">
      <c r="A1161">
        <v>3501509</v>
      </c>
      <c r="B1161" t="s">
        <v>150</v>
      </c>
      <c r="C1161" t="s">
        <v>35</v>
      </c>
      <c r="D1161">
        <v>125</v>
      </c>
      <c r="E1161" t="s">
        <v>36</v>
      </c>
      <c r="F1161" s="7">
        <v>540</v>
      </c>
      <c r="G1161" s="7">
        <v>143.1</v>
      </c>
      <c r="H1161" s="7">
        <v>118.8</v>
      </c>
      <c r="S1161" s="3">
        <v>801.9</v>
      </c>
      <c r="T1161" t="str">
        <f t="shared" si="18"/>
        <v>125 MORNINGSIDE DR</v>
      </c>
    </row>
    <row r="1162" spans="1:20" x14ac:dyDescent="0.25">
      <c r="A1162">
        <v>3623643</v>
      </c>
      <c r="B1162">
        <v>2023</v>
      </c>
      <c r="C1162" t="s">
        <v>401</v>
      </c>
      <c r="D1162">
        <v>769</v>
      </c>
      <c r="E1162" t="s">
        <v>129</v>
      </c>
      <c r="F1162" s="7">
        <v>485</v>
      </c>
      <c r="H1162" s="7">
        <v>106.7</v>
      </c>
      <c r="S1162" s="3">
        <v>598.95000000000005</v>
      </c>
      <c r="T1162" t="str">
        <f t="shared" si="18"/>
        <v>769 SUNRISE BLVD</v>
      </c>
    </row>
    <row r="1163" spans="1:20" x14ac:dyDescent="0.25">
      <c r="A1163">
        <v>3762629</v>
      </c>
      <c r="B1163">
        <v>2023</v>
      </c>
      <c r="C1163" t="s">
        <v>519</v>
      </c>
      <c r="D1163">
        <v>583</v>
      </c>
      <c r="E1163" t="s">
        <v>53</v>
      </c>
      <c r="F1163" s="7">
        <v>384.44</v>
      </c>
      <c r="H1163" s="7">
        <v>84.58</v>
      </c>
      <c r="S1163" s="3">
        <v>469.02</v>
      </c>
      <c r="T1163" t="str">
        <f t="shared" si="18"/>
        <v>583 SHOOKTOWN RD</v>
      </c>
    </row>
    <row r="1164" spans="1:20" x14ac:dyDescent="0.25">
      <c r="A1164">
        <v>3784774</v>
      </c>
      <c r="B1164">
        <v>2025</v>
      </c>
      <c r="C1164" t="s">
        <v>631</v>
      </c>
      <c r="D1164">
        <v>36</v>
      </c>
      <c r="E1164" t="s">
        <v>257</v>
      </c>
      <c r="F1164" s="7">
        <v>543.75</v>
      </c>
      <c r="H1164" s="7">
        <v>119.63</v>
      </c>
      <c r="S1164" s="3">
        <v>670.63</v>
      </c>
      <c r="T1164" t="str">
        <f t="shared" si="18"/>
        <v>36 CHIPPAWA CIR</v>
      </c>
    </row>
    <row r="1165" spans="1:20" x14ac:dyDescent="0.25">
      <c r="A1165">
        <v>3481123</v>
      </c>
      <c r="B1165">
        <v>2016</v>
      </c>
      <c r="C1165" t="s">
        <v>64</v>
      </c>
      <c r="D1165">
        <v>836</v>
      </c>
      <c r="E1165" t="s">
        <v>47</v>
      </c>
      <c r="F1165" s="7">
        <v>216</v>
      </c>
      <c r="G1165" s="7">
        <v>57.24</v>
      </c>
      <c r="H1165" s="7">
        <v>47.52</v>
      </c>
      <c r="K1165" s="7">
        <v>50</v>
      </c>
      <c r="L1165" s="7">
        <v>131.38</v>
      </c>
      <c r="R1165" s="1">
        <v>42901</v>
      </c>
      <c r="S1165" s="3">
        <v>239.38</v>
      </c>
      <c r="T1165" t="str">
        <f t="shared" si="18"/>
        <v>836 LAKE MINSI DR</v>
      </c>
    </row>
    <row r="1166" spans="1:20" x14ac:dyDescent="0.25">
      <c r="A1166">
        <v>3501300</v>
      </c>
      <c r="B1166">
        <v>2017</v>
      </c>
      <c r="C1166" t="s">
        <v>64</v>
      </c>
      <c r="D1166">
        <v>836</v>
      </c>
      <c r="E1166" t="s">
        <v>132</v>
      </c>
      <c r="F1166" s="7">
        <v>216</v>
      </c>
      <c r="G1166" s="7">
        <v>57.24</v>
      </c>
      <c r="H1166" s="7">
        <v>47.52</v>
      </c>
      <c r="L1166" s="7">
        <v>165.92</v>
      </c>
      <c r="R1166" s="1">
        <v>44602</v>
      </c>
      <c r="S1166" s="3">
        <v>154.84</v>
      </c>
      <c r="T1166" t="str">
        <f t="shared" si="18"/>
        <v>836 LAKE MINSI DRIVE</v>
      </c>
    </row>
    <row r="1167" spans="1:20" x14ac:dyDescent="0.25">
      <c r="A1167">
        <v>3521119</v>
      </c>
      <c r="B1167">
        <v>2018</v>
      </c>
      <c r="C1167" t="s">
        <v>64</v>
      </c>
      <c r="D1167">
        <v>836</v>
      </c>
      <c r="E1167" t="s">
        <v>47</v>
      </c>
      <c r="F1167" s="7">
        <v>180</v>
      </c>
      <c r="G1167" s="7">
        <v>18</v>
      </c>
      <c r="H1167" s="7">
        <v>39.6</v>
      </c>
      <c r="S1167" s="3">
        <v>237.6</v>
      </c>
      <c r="T1167" t="str">
        <f t="shared" si="18"/>
        <v>836 LAKE MINSI DR</v>
      </c>
    </row>
    <row r="1168" spans="1:20" x14ac:dyDescent="0.25">
      <c r="A1168">
        <v>3784375</v>
      </c>
      <c r="B1168">
        <v>2025</v>
      </c>
      <c r="C1168" t="s">
        <v>576</v>
      </c>
      <c r="D1168">
        <v>599</v>
      </c>
      <c r="E1168" t="s">
        <v>227</v>
      </c>
      <c r="F1168" s="7">
        <v>543.75</v>
      </c>
      <c r="H1168" s="7">
        <v>119.63</v>
      </c>
      <c r="S1168" s="3">
        <v>670.63</v>
      </c>
      <c r="T1168" t="str">
        <f t="shared" si="18"/>
        <v>599 RIVERTON RD</v>
      </c>
    </row>
    <row r="1169" spans="1:20" x14ac:dyDescent="0.25">
      <c r="A1169">
        <v>3599986</v>
      </c>
      <c r="B1169">
        <v>2021</v>
      </c>
      <c r="C1169" t="s">
        <v>263</v>
      </c>
      <c r="D1169">
        <v>772</v>
      </c>
      <c r="E1169" t="s">
        <v>70</v>
      </c>
      <c r="F1169" s="7">
        <v>225</v>
      </c>
      <c r="G1169" s="7">
        <v>22.5</v>
      </c>
      <c r="H1169" s="7">
        <v>49.5</v>
      </c>
      <c r="S1169" s="3">
        <v>297</v>
      </c>
      <c r="T1169" t="str">
        <f t="shared" si="18"/>
        <v>772 S DELAWARE DR</v>
      </c>
    </row>
    <row r="1170" spans="1:20" x14ac:dyDescent="0.25">
      <c r="A1170">
        <v>3623644</v>
      </c>
      <c r="B1170">
        <v>2023</v>
      </c>
      <c r="C1170" t="s">
        <v>402</v>
      </c>
      <c r="D1170">
        <v>772</v>
      </c>
      <c r="E1170" t="s">
        <v>70</v>
      </c>
      <c r="F1170" s="7">
        <v>485</v>
      </c>
      <c r="H1170" s="7">
        <v>106.7</v>
      </c>
      <c r="S1170" s="3">
        <v>598.95000000000005</v>
      </c>
      <c r="T1170" t="str">
        <f t="shared" si="18"/>
        <v>772 S DELAWARE DR</v>
      </c>
    </row>
    <row r="1171" spans="1:20" x14ac:dyDescent="0.25">
      <c r="A1171">
        <v>3762497</v>
      </c>
      <c r="B1171">
        <v>2024</v>
      </c>
      <c r="C1171" t="s">
        <v>402</v>
      </c>
      <c r="D1171">
        <v>772</v>
      </c>
      <c r="E1171" t="s">
        <v>70</v>
      </c>
      <c r="F1171" s="7">
        <v>512.75</v>
      </c>
      <c r="H1171" s="7">
        <v>112.81</v>
      </c>
      <c r="S1171" s="3">
        <v>632.80999999999995</v>
      </c>
      <c r="T1171" t="str">
        <f t="shared" si="18"/>
        <v>772 S DELAWARE DR</v>
      </c>
    </row>
    <row r="1172" spans="1:20" x14ac:dyDescent="0.25">
      <c r="A1172">
        <v>3784846</v>
      </c>
      <c r="B1172">
        <v>2025</v>
      </c>
      <c r="C1172" t="s">
        <v>402</v>
      </c>
      <c r="D1172">
        <v>772</v>
      </c>
      <c r="E1172" t="s">
        <v>70</v>
      </c>
      <c r="F1172" s="7">
        <v>543.75</v>
      </c>
      <c r="H1172" s="7">
        <v>119.63</v>
      </c>
      <c r="S1172" s="3">
        <v>670.63</v>
      </c>
      <c r="T1172" t="str">
        <f t="shared" si="18"/>
        <v>772 S DELAWARE DR</v>
      </c>
    </row>
    <row r="1173" spans="1:20" x14ac:dyDescent="0.25">
      <c r="A1173">
        <v>3762357</v>
      </c>
      <c r="B1173">
        <v>2024</v>
      </c>
      <c r="C1173" t="s">
        <v>744</v>
      </c>
      <c r="D1173">
        <v>769</v>
      </c>
      <c r="E1173" t="s">
        <v>279</v>
      </c>
      <c r="F1173" s="7">
        <v>512.75</v>
      </c>
      <c r="H1173" s="7">
        <v>112.81</v>
      </c>
      <c r="S1173" s="3">
        <v>632.80999999999995</v>
      </c>
      <c r="T1173" t="str">
        <f t="shared" si="18"/>
        <v>769 JACOBY CREEK RD</v>
      </c>
    </row>
    <row r="1174" spans="1:20" x14ac:dyDescent="0.25">
      <c r="A1174">
        <v>3784174</v>
      </c>
      <c r="B1174">
        <v>2025</v>
      </c>
      <c r="C1174" t="s">
        <v>547</v>
      </c>
      <c r="D1174">
        <v>2437</v>
      </c>
      <c r="E1174" t="s">
        <v>5</v>
      </c>
      <c r="F1174" s="7">
        <v>543.75</v>
      </c>
      <c r="H1174" s="7">
        <v>119.63</v>
      </c>
      <c r="S1174" s="3">
        <v>670.63</v>
      </c>
      <c r="T1174" t="str">
        <f t="shared" si="18"/>
        <v>2437 N DELAWARE DR</v>
      </c>
    </row>
    <row r="1175" spans="1:20" x14ac:dyDescent="0.25">
      <c r="A1175">
        <v>3500878</v>
      </c>
      <c r="B1175">
        <v>2001</v>
      </c>
      <c r="C1175" t="s">
        <v>113</v>
      </c>
      <c r="D1175">
        <v>2851</v>
      </c>
      <c r="E1175" t="s">
        <v>5</v>
      </c>
      <c r="F1175" s="7">
        <v>167.33</v>
      </c>
      <c r="G1175" s="7">
        <v>147.87</v>
      </c>
      <c r="H1175" s="7">
        <v>36.81</v>
      </c>
      <c r="S1175" s="3">
        <v>352.01</v>
      </c>
      <c r="T1175" t="str">
        <f t="shared" si="18"/>
        <v>2851 N DELAWARE DR</v>
      </c>
    </row>
    <row r="1176" spans="1:20" x14ac:dyDescent="0.25">
      <c r="A1176">
        <v>3500879</v>
      </c>
      <c r="B1176">
        <v>2002</v>
      </c>
      <c r="C1176" t="s">
        <v>113</v>
      </c>
      <c r="D1176">
        <v>2851</v>
      </c>
      <c r="E1176" t="s">
        <v>5</v>
      </c>
      <c r="F1176" s="7">
        <v>177.33</v>
      </c>
      <c r="G1176" s="7">
        <v>117.44</v>
      </c>
      <c r="H1176" s="7">
        <v>39.01</v>
      </c>
      <c r="S1176" s="3">
        <v>333.78</v>
      </c>
      <c r="T1176" t="str">
        <f t="shared" si="18"/>
        <v>2851 N DELAWARE DR</v>
      </c>
    </row>
    <row r="1177" spans="1:20" x14ac:dyDescent="0.25">
      <c r="A1177">
        <v>3500880</v>
      </c>
      <c r="B1177">
        <v>2003</v>
      </c>
      <c r="C1177" t="s">
        <v>113</v>
      </c>
      <c r="D1177">
        <v>2851</v>
      </c>
      <c r="E1177" t="s">
        <v>5</v>
      </c>
      <c r="F1177" s="7">
        <v>187.33</v>
      </c>
      <c r="G1177" s="7">
        <v>137.32</v>
      </c>
      <c r="H1177" s="7">
        <v>41.21</v>
      </c>
      <c r="S1177" s="3">
        <v>365.86</v>
      </c>
      <c r="T1177" t="str">
        <f t="shared" si="18"/>
        <v>2851 N DELAWARE DR</v>
      </c>
    </row>
    <row r="1178" spans="1:20" x14ac:dyDescent="0.25">
      <c r="A1178">
        <v>3500881</v>
      </c>
      <c r="B1178">
        <v>2004</v>
      </c>
      <c r="C1178" t="s">
        <v>113</v>
      </c>
      <c r="D1178">
        <v>2851</v>
      </c>
      <c r="E1178" t="s">
        <v>5</v>
      </c>
      <c r="F1178" s="7">
        <v>187.33</v>
      </c>
      <c r="G1178" s="7">
        <v>132.57</v>
      </c>
      <c r="H1178" s="7">
        <v>41.21</v>
      </c>
      <c r="S1178" s="3">
        <v>361.11</v>
      </c>
      <c r="T1178" t="str">
        <f t="shared" si="18"/>
        <v>2851 N DELAWARE DR</v>
      </c>
    </row>
    <row r="1179" spans="1:20" x14ac:dyDescent="0.25">
      <c r="A1179">
        <v>3500883</v>
      </c>
      <c r="B1179">
        <v>2007</v>
      </c>
      <c r="C1179" t="s">
        <v>113</v>
      </c>
      <c r="D1179">
        <v>2851</v>
      </c>
      <c r="E1179" t="s">
        <v>5</v>
      </c>
      <c r="F1179" s="7">
        <v>247.33</v>
      </c>
      <c r="G1179" s="7">
        <v>159.55000000000001</v>
      </c>
      <c r="H1179" s="7">
        <v>54.41</v>
      </c>
      <c r="S1179" s="3">
        <v>461.29</v>
      </c>
      <c r="T1179" t="str">
        <f t="shared" si="18"/>
        <v>2851 N DELAWARE DR</v>
      </c>
    </row>
    <row r="1180" spans="1:20" x14ac:dyDescent="0.25">
      <c r="A1180">
        <v>3500884</v>
      </c>
      <c r="B1180">
        <v>2008</v>
      </c>
      <c r="C1180" t="s">
        <v>113</v>
      </c>
      <c r="D1180">
        <v>2851</v>
      </c>
      <c r="E1180" t="s">
        <v>5</v>
      </c>
      <c r="F1180" s="7">
        <v>247.33</v>
      </c>
      <c r="G1180" s="7">
        <v>161.61000000000001</v>
      </c>
      <c r="H1180" s="7">
        <v>54.41</v>
      </c>
      <c r="S1180" s="3">
        <v>463.35</v>
      </c>
      <c r="T1180" t="str">
        <f t="shared" si="18"/>
        <v>2851 N DELAWARE DR</v>
      </c>
    </row>
    <row r="1181" spans="1:20" x14ac:dyDescent="0.25">
      <c r="A1181">
        <v>3500885</v>
      </c>
      <c r="B1181">
        <v>2009</v>
      </c>
      <c r="C1181" t="s">
        <v>113</v>
      </c>
      <c r="D1181">
        <v>2851</v>
      </c>
      <c r="E1181" t="s">
        <v>5</v>
      </c>
      <c r="F1181" s="7">
        <v>251.87</v>
      </c>
      <c r="G1181" s="7">
        <v>177.2</v>
      </c>
      <c r="H1181" s="7">
        <v>55.41</v>
      </c>
      <c r="S1181" s="3">
        <v>484.48</v>
      </c>
      <c r="T1181" t="str">
        <f t="shared" si="18"/>
        <v>2851 N DELAWARE DR</v>
      </c>
    </row>
    <row r="1182" spans="1:20" x14ac:dyDescent="0.25">
      <c r="A1182">
        <v>3500886</v>
      </c>
      <c r="B1182">
        <v>2010</v>
      </c>
      <c r="C1182" t="s">
        <v>113</v>
      </c>
      <c r="D1182">
        <v>2851</v>
      </c>
      <c r="E1182" t="s">
        <v>5</v>
      </c>
      <c r="F1182" s="7">
        <v>291.87</v>
      </c>
      <c r="H1182" s="7">
        <v>64.209999999999994</v>
      </c>
      <c r="S1182" s="3">
        <v>544.92999999999995</v>
      </c>
      <c r="T1182" t="str">
        <f t="shared" si="18"/>
        <v>2851 N DELAWARE DR</v>
      </c>
    </row>
    <row r="1183" spans="1:20" x14ac:dyDescent="0.25">
      <c r="A1183">
        <v>3500887</v>
      </c>
      <c r="B1183">
        <v>2011</v>
      </c>
      <c r="C1183" t="s">
        <v>113</v>
      </c>
      <c r="D1183">
        <v>2851</v>
      </c>
      <c r="E1183" t="s">
        <v>5</v>
      </c>
      <c r="F1183" s="7">
        <v>293.23</v>
      </c>
      <c r="G1183" s="7">
        <v>190.17</v>
      </c>
      <c r="H1183" s="7">
        <v>64.510000000000005</v>
      </c>
      <c r="S1183" s="3">
        <v>547.91</v>
      </c>
      <c r="T1183" t="str">
        <f t="shared" si="18"/>
        <v>2851 N DELAWARE DR</v>
      </c>
    </row>
    <row r="1184" spans="1:20" x14ac:dyDescent="0.25">
      <c r="A1184">
        <v>3500888</v>
      </c>
      <c r="B1184">
        <v>2012</v>
      </c>
      <c r="C1184" t="s">
        <v>113</v>
      </c>
      <c r="D1184">
        <v>2851</v>
      </c>
      <c r="E1184" t="s">
        <v>5</v>
      </c>
      <c r="F1184" s="7">
        <v>305.89999999999998</v>
      </c>
      <c r="G1184" s="7">
        <v>199.8</v>
      </c>
      <c r="H1184" s="7">
        <v>67.3</v>
      </c>
      <c r="S1184" s="3">
        <v>573</v>
      </c>
      <c r="T1184" t="str">
        <f t="shared" si="18"/>
        <v>2851 N DELAWARE DR</v>
      </c>
    </row>
    <row r="1185" spans="1:20" x14ac:dyDescent="0.25">
      <c r="A1185">
        <v>3500889</v>
      </c>
      <c r="B1185">
        <v>2013</v>
      </c>
      <c r="C1185" t="s">
        <v>113</v>
      </c>
      <c r="D1185">
        <v>2851</v>
      </c>
      <c r="E1185" t="s">
        <v>5</v>
      </c>
      <c r="F1185" s="7">
        <v>270</v>
      </c>
      <c r="G1185" s="7">
        <v>203.85</v>
      </c>
      <c r="H1185" s="7">
        <v>59.4</v>
      </c>
      <c r="S1185" s="3">
        <v>533.25</v>
      </c>
      <c r="T1185" t="str">
        <f t="shared" si="18"/>
        <v>2851 N DELAWARE DR</v>
      </c>
    </row>
    <row r="1186" spans="1:20" x14ac:dyDescent="0.25">
      <c r="A1186">
        <v>3500890</v>
      </c>
      <c r="B1186">
        <v>2014</v>
      </c>
      <c r="C1186" t="s">
        <v>113</v>
      </c>
      <c r="D1186">
        <v>2851</v>
      </c>
      <c r="E1186" t="s">
        <v>5</v>
      </c>
      <c r="F1186" s="7">
        <v>270</v>
      </c>
      <c r="G1186" s="7">
        <v>204.89</v>
      </c>
      <c r="H1186" s="7">
        <v>59.4</v>
      </c>
      <c r="S1186" s="3">
        <v>534.29</v>
      </c>
      <c r="T1186" t="str">
        <f t="shared" si="18"/>
        <v>2851 N DELAWARE DR</v>
      </c>
    </row>
    <row r="1187" spans="1:20" x14ac:dyDescent="0.25">
      <c r="A1187">
        <v>3500882</v>
      </c>
      <c r="B1187" t="s">
        <v>114</v>
      </c>
      <c r="C1187" t="s">
        <v>113</v>
      </c>
      <c r="D1187">
        <v>2851</v>
      </c>
      <c r="E1187" t="s">
        <v>5</v>
      </c>
      <c r="F1187" s="7">
        <v>494.66</v>
      </c>
      <c r="G1187" s="7">
        <v>243.4</v>
      </c>
      <c r="H1187" s="7">
        <v>108.83</v>
      </c>
      <c r="R1187" s="1">
        <v>43899</v>
      </c>
      <c r="S1187" s="3">
        <v>846.89</v>
      </c>
      <c r="T1187" t="str">
        <f t="shared" si="18"/>
        <v>2851 N DELAWARE DR</v>
      </c>
    </row>
    <row r="1188" spans="1:20" x14ac:dyDescent="0.25">
      <c r="A1188">
        <v>3478914</v>
      </c>
      <c r="B1188">
        <v>2015</v>
      </c>
      <c r="C1188" t="s">
        <v>37</v>
      </c>
      <c r="D1188">
        <v>2851</v>
      </c>
      <c r="E1188" t="s">
        <v>5</v>
      </c>
      <c r="F1188" s="7">
        <v>270</v>
      </c>
      <c r="G1188" s="7">
        <v>71.55</v>
      </c>
      <c r="H1188" s="7">
        <v>59.4</v>
      </c>
      <c r="L1188" s="7">
        <v>270</v>
      </c>
      <c r="N1188" s="7">
        <v>5</v>
      </c>
      <c r="R1188" s="1">
        <v>43906</v>
      </c>
      <c r="S1188" s="3">
        <v>125.95</v>
      </c>
      <c r="T1188" t="str">
        <f t="shared" si="18"/>
        <v>2851 N DELAWARE DR</v>
      </c>
    </row>
    <row r="1189" spans="1:20" x14ac:dyDescent="0.25">
      <c r="A1189">
        <v>3481701</v>
      </c>
      <c r="B1189">
        <v>2016</v>
      </c>
      <c r="C1189" t="s">
        <v>37</v>
      </c>
      <c r="D1189">
        <v>2851</v>
      </c>
      <c r="E1189" t="s">
        <v>5</v>
      </c>
      <c r="F1189" s="7">
        <v>270</v>
      </c>
      <c r="G1189" s="7">
        <v>71.55</v>
      </c>
      <c r="H1189" s="7">
        <v>59.4</v>
      </c>
      <c r="S1189" s="3">
        <v>400.95</v>
      </c>
      <c r="T1189" t="str">
        <f t="shared" si="18"/>
        <v>2851 N DELAWARE DR</v>
      </c>
    </row>
    <row r="1190" spans="1:20" x14ac:dyDescent="0.25">
      <c r="A1190">
        <v>3501304</v>
      </c>
      <c r="B1190">
        <v>2017</v>
      </c>
      <c r="C1190" t="s">
        <v>37</v>
      </c>
      <c r="D1190">
        <v>2851</v>
      </c>
      <c r="E1190" t="s">
        <v>5</v>
      </c>
      <c r="F1190" s="7">
        <v>270</v>
      </c>
      <c r="G1190" s="7">
        <v>71.55</v>
      </c>
      <c r="H1190" s="7">
        <v>59.4</v>
      </c>
      <c r="S1190" s="3">
        <v>400.95</v>
      </c>
      <c r="T1190" t="str">
        <f t="shared" si="18"/>
        <v>2851 N DELAWARE DR</v>
      </c>
    </row>
    <row r="1191" spans="1:20" x14ac:dyDescent="0.25">
      <c r="A1191">
        <v>3521135</v>
      </c>
      <c r="B1191">
        <v>2018</v>
      </c>
      <c r="C1191" t="s">
        <v>37</v>
      </c>
      <c r="D1191">
        <v>2851</v>
      </c>
      <c r="E1191" t="s">
        <v>5</v>
      </c>
      <c r="F1191" s="7">
        <v>225</v>
      </c>
      <c r="G1191" s="7">
        <v>22.5</v>
      </c>
      <c r="H1191" s="7">
        <v>49.5</v>
      </c>
      <c r="S1191" s="3">
        <v>297</v>
      </c>
      <c r="T1191" t="str">
        <f t="shared" si="18"/>
        <v>2851 N DELAWARE DR</v>
      </c>
    </row>
    <row r="1192" spans="1:20" x14ac:dyDescent="0.25">
      <c r="A1192">
        <v>3547648</v>
      </c>
      <c r="B1192">
        <v>2019</v>
      </c>
      <c r="C1192" t="s">
        <v>37</v>
      </c>
      <c r="D1192">
        <v>2851</v>
      </c>
      <c r="E1192" t="s">
        <v>5</v>
      </c>
      <c r="F1192" s="7">
        <v>225</v>
      </c>
      <c r="G1192" s="7">
        <v>22.5</v>
      </c>
      <c r="H1192" s="7">
        <v>49.5</v>
      </c>
      <c r="S1192" s="3">
        <v>297</v>
      </c>
      <c r="T1192" t="str">
        <f t="shared" si="18"/>
        <v>2851 N DELAWARE DR</v>
      </c>
    </row>
    <row r="1193" spans="1:20" x14ac:dyDescent="0.25">
      <c r="A1193">
        <v>3577786</v>
      </c>
      <c r="B1193">
        <v>2020</v>
      </c>
      <c r="C1193" t="s">
        <v>37</v>
      </c>
      <c r="D1193">
        <v>2851</v>
      </c>
      <c r="E1193" t="s">
        <v>5</v>
      </c>
      <c r="F1193" s="7">
        <v>225</v>
      </c>
      <c r="G1193" s="7">
        <v>22.5</v>
      </c>
      <c r="H1193" s="7">
        <v>49.5</v>
      </c>
      <c r="S1193" s="3">
        <v>297</v>
      </c>
      <c r="T1193" t="str">
        <f t="shared" si="18"/>
        <v>2851 N DELAWARE DR</v>
      </c>
    </row>
    <row r="1194" spans="1:20" x14ac:dyDescent="0.25">
      <c r="A1194">
        <v>3599988</v>
      </c>
      <c r="B1194">
        <v>2021</v>
      </c>
      <c r="C1194" t="s">
        <v>37</v>
      </c>
      <c r="D1194">
        <v>2851</v>
      </c>
      <c r="E1194" t="s">
        <v>5</v>
      </c>
      <c r="F1194" s="7">
        <v>225</v>
      </c>
      <c r="G1194" s="7">
        <v>22.5</v>
      </c>
      <c r="H1194" s="7">
        <v>49.5</v>
      </c>
      <c r="S1194" s="3">
        <v>297</v>
      </c>
      <c r="T1194" t="str">
        <f t="shared" si="18"/>
        <v>2851 N DELAWARE DR</v>
      </c>
    </row>
    <row r="1195" spans="1:20" x14ac:dyDescent="0.25">
      <c r="A1195">
        <v>3615285</v>
      </c>
      <c r="B1195">
        <v>2022</v>
      </c>
      <c r="C1195" t="s">
        <v>37</v>
      </c>
      <c r="D1195">
        <v>2851</v>
      </c>
      <c r="E1195" t="s">
        <v>5</v>
      </c>
      <c r="F1195" s="7">
        <v>225</v>
      </c>
      <c r="G1195" s="7">
        <v>22.5</v>
      </c>
      <c r="H1195" s="7">
        <v>49.5</v>
      </c>
      <c r="S1195" s="3">
        <v>297</v>
      </c>
      <c r="T1195" t="str">
        <f t="shared" si="18"/>
        <v>2851 N DELAWARE DR</v>
      </c>
    </row>
    <row r="1196" spans="1:20" x14ac:dyDescent="0.25">
      <c r="A1196">
        <v>3623648</v>
      </c>
      <c r="B1196">
        <v>2023</v>
      </c>
      <c r="C1196" t="s">
        <v>37</v>
      </c>
      <c r="D1196">
        <v>2851</v>
      </c>
      <c r="E1196" t="s">
        <v>5</v>
      </c>
      <c r="F1196" s="7">
        <v>485</v>
      </c>
      <c r="H1196" s="7">
        <v>106.7</v>
      </c>
      <c r="S1196" s="3">
        <v>598.95000000000005</v>
      </c>
      <c r="T1196" t="str">
        <f t="shared" si="18"/>
        <v>2851 N DELAWARE DR</v>
      </c>
    </row>
    <row r="1197" spans="1:20" x14ac:dyDescent="0.25">
      <c r="A1197">
        <v>3762252</v>
      </c>
      <c r="B1197">
        <v>2024</v>
      </c>
      <c r="C1197" t="s">
        <v>37</v>
      </c>
      <c r="D1197">
        <v>2851</v>
      </c>
      <c r="E1197" t="s">
        <v>5</v>
      </c>
      <c r="F1197" s="7">
        <v>512.75</v>
      </c>
      <c r="H1197" s="7">
        <v>112.81</v>
      </c>
      <c r="S1197" s="3">
        <v>632.80999999999995</v>
      </c>
      <c r="T1197" t="str">
        <f t="shared" si="18"/>
        <v>2851 N DELAWARE DR</v>
      </c>
    </row>
    <row r="1198" spans="1:20" x14ac:dyDescent="0.25">
      <c r="A1198">
        <v>3784123</v>
      </c>
      <c r="B1198">
        <v>2025</v>
      </c>
      <c r="C1198" t="s">
        <v>37</v>
      </c>
      <c r="D1198">
        <v>2851</v>
      </c>
      <c r="E1198" t="s">
        <v>5</v>
      </c>
      <c r="F1198" s="7">
        <v>543.75</v>
      </c>
      <c r="H1198" s="7">
        <v>119.63</v>
      </c>
      <c r="S1198" s="3">
        <v>670.63</v>
      </c>
      <c r="T1198" t="str">
        <f t="shared" si="18"/>
        <v>2851 N DELAWARE DR</v>
      </c>
    </row>
    <row r="1199" spans="1:20" x14ac:dyDescent="0.25">
      <c r="A1199">
        <v>3481702</v>
      </c>
      <c r="B1199">
        <v>2016</v>
      </c>
      <c r="C1199" t="s">
        <v>65</v>
      </c>
      <c r="D1199">
        <v>1668</v>
      </c>
      <c r="E1199" t="s">
        <v>11</v>
      </c>
      <c r="F1199" s="7">
        <v>270</v>
      </c>
      <c r="G1199" s="7">
        <v>71.55</v>
      </c>
      <c r="H1199" s="7">
        <v>59.4</v>
      </c>
      <c r="S1199" s="3">
        <v>400.95</v>
      </c>
      <c r="T1199" t="str">
        <f t="shared" si="18"/>
        <v>1668 SHADY LN</v>
      </c>
    </row>
    <row r="1200" spans="1:20" x14ac:dyDescent="0.25">
      <c r="A1200">
        <v>3501306</v>
      </c>
      <c r="B1200">
        <v>2017</v>
      </c>
      <c r="C1200" t="s">
        <v>65</v>
      </c>
      <c r="D1200">
        <v>1668</v>
      </c>
      <c r="E1200" t="s">
        <v>81</v>
      </c>
      <c r="F1200" s="7">
        <v>270</v>
      </c>
      <c r="G1200" s="7">
        <v>71.55</v>
      </c>
      <c r="H1200" s="7">
        <v>59.4</v>
      </c>
      <c r="S1200" s="3">
        <v>400.95</v>
      </c>
      <c r="T1200" t="str">
        <f t="shared" si="18"/>
        <v>1668 SHADY LANE</v>
      </c>
    </row>
    <row r="1201" spans="1:20" x14ac:dyDescent="0.25">
      <c r="A1201">
        <v>3521136</v>
      </c>
      <c r="B1201">
        <v>2018</v>
      </c>
      <c r="C1201" t="s">
        <v>65</v>
      </c>
      <c r="D1201">
        <v>1668</v>
      </c>
      <c r="E1201" t="s">
        <v>11</v>
      </c>
      <c r="F1201" s="7">
        <v>225</v>
      </c>
      <c r="G1201" s="7">
        <v>22.5</v>
      </c>
      <c r="H1201" s="7">
        <v>49.5</v>
      </c>
      <c r="S1201" s="3">
        <v>297</v>
      </c>
      <c r="T1201" t="str">
        <f t="shared" si="18"/>
        <v>1668 SHADY LN</v>
      </c>
    </row>
    <row r="1202" spans="1:20" x14ac:dyDescent="0.25">
      <c r="A1202">
        <v>3547649</v>
      </c>
      <c r="B1202">
        <v>2019</v>
      </c>
      <c r="C1202" t="s">
        <v>65</v>
      </c>
      <c r="D1202">
        <v>1668</v>
      </c>
      <c r="E1202" t="s">
        <v>11</v>
      </c>
      <c r="F1202" s="7">
        <v>225</v>
      </c>
      <c r="G1202" s="7">
        <v>22.5</v>
      </c>
      <c r="H1202" s="7">
        <v>49.5</v>
      </c>
      <c r="S1202" s="3">
        <v>297</v>
      </c>
      <c r="T1202" t="str">
        <f t="shared" si="18"/>
        <v>1668 SHADY LN</v>
      </c>
    </row>
    <row r="1203" spans="1:20" x14ac:dyDescent="0.25">
      <c r="A1203">
        <v>3599989</v>
      </c>
      <c r="B1203">
        <v>2021</v>
      </c>
      <c r="C1203" t="s">
        <v>65</v>
      </c>
      <c r="D1203">
        <v>1668</v>
      </c>
      <c r="E1203" t="s">
        <v>11</v>
      </c>
      <c r="F1203" s="7">
        <v>225</v>
      </c>
      <c r="G1203" s="7">
        <v>22.5</v>
      </c>
      <c r="H1203" s="7">
        <v>49.5</v>
      </c>
      <c r="S1203" s="3">
        <v>297</v>
      </c>
      <c r="T1203" t="str">
        <f t="shared" si="18"/>
        <v>1668 SHADY LN</v>
      </c>
    </row>
    <row r="1204" spans="1:20" x14ac:dyDescent="0.25">
      <c r="A1204">
        <v>3615287</v>
      </c>
      <c r="B1204">
        <v>2022</v>
      </c>
      <c r="C1204" t="s">
        <v>65</v>
      </c>
      <c r="D1204">
        <v>1668</v>
      </c>
      <c r="E1204" t="s">
        <v>11</v>
      </c>
      <c r="F1204" s="7">
        <v>225</v>
      </c>
      <c r="G1204" s="7">
        <v>22.5</v>
      </c>
      <c r="H1204" s="7">
        <v>49.5</v>
      </c>
      <c r="S1204" s="3">
        <v>297</v>
      </c>
      <c r="T1204" t="str">
        <f t="shared" si="18"/>
        <v>1668 SHADY LN</v>
      </c>
    </row>
    <row r="1205" spans="1:20" x14ac:dyDescent="0.25">
      <c r="A1205">
        <v>3762343</v>
      </c>
      <c r="B1205">
        <v>2024</v>
      </c>
      <c r="C1205" t="s">
        <v>65</v>
      </c>
      <c r="D1205">
        <v>1668</v>
      </c>
      <c r="E1205" t="s">
        <v>11</v>
      </c>
      <c r="F1205" s="7">
        <v>512.75</v>
      </c>
      <c r="H1205" s="7">
        <v>112.81</v>
      </c>
      <c r="S1205" s="3">
        <v>632.80999999999995</v>
      </c>
      <c r="T1205" t="str">
        <f t="shared" si="18"/>
        <v>1668 SHADY LN</v>
      </c>
    </row>
    <row r="1206" spans="1:20" x14ac:dyDescent="0.25">
      <c r="A1206">
        <v>3784711</v>
      </c>
      <c r="B1206">
        <v>2025</v>
      </c>
      <c r="C1206" t="s">
        <v>65</v>
      </c>
      <c r="D1206">
        <v>1668</v>
      </c>
      <c r="E1206" t="s">
        <v>11</v>
      </c>
      <c r="F1206" s="7">
        <v>543.75</v>
      </c>
      <c r="H1206" s="7">
        <v>119.63</v>
      </c>
      <c r="S1206" s="3">
        <v>670.63</v>
      </c>
      <c r="T1206" t="str">
        <f t="shared" si="18"/>
        <v>1668 SHADY LN</v>
      </c>
    </row>
    <row r="1207" spans="1:20" x14ac:dyDescent="0.25">
      <c r="A1207">
        <v>3623649</v>
      </c>
      <c r="B1207">
        <v>2023</v>
      </c>
      <c r="C1207" t="s">
        <v>403</v>
      </c>
      <c r="D1207">
        <v>1668</v>
      </c>
      <c r="E1207" t="s">
        <v>11</v>
      </c>
      <c r="F1207" s="7">
        <v>485</v>
      </c>
      <c r="H1207" s="7">
        <v>106.7</v>
      </c>
      <c r="S1207" s="3">
        <v>598.95000000000005</v>
      </c>
      <c r="T1207" t="str">
        <f t="shared" si="18"/>
        <v>1668 SHADY LN</v>
      </c>
    </row>
    <row r="1208" spans="1:20" x14ac:dyDescent="0.25">
      <c r="A1208">
        <v>3599990</v>
      </c>
      <c r="B1208">
        <v>2021</v>
      </c>
      <c r="C1208" t="s">
        <v>264</v>
      </c>
      <c r="D1208">
        <v>1023</v>
      </c>
      <c r="E1208" t="s">
        <v>47</v>
      </c>
      <c r="F1208" s="7">
        <v>225</v>
      </c>
      <c r="G1208" s="7">
        <v>22.5</v>
      </c>
      <c r="H1208" s="7">
        <v>49.5</v>
      </c>
      <c r="S1208" s="3">
        <v>297</v>
      </c>
      <c r="T1208" t="str">
        <f t="shared" si="18"/>
        <v>1023 LAKE MINSI DR</v>
      </c>
    </row>
    <row r="1209" spans="1:20" x14ac:dyDescent="0.25">
      <c r="A1209">
        <v>3615288</v>
      </c>
      <c r="B1209">
        <v>2022</v>
      </c>
      <c r="C1209" t="s">
        <v>264</v>
      </c>
      <c r="D1209">
        <v>1023</v>
      </c>
      <c r="E1209" t="s">
        <v>47</v>
      </c>
      <c r="F1209" s="7">
        <v>225</v>
      </c>
      <c r="G1209" s="7">
        <v>22.5</v>
      </c>
      <c r="H1209" s="7">
        <v>49.5</v>
      </c>
      <c r="S1209" s="3">
        <v>297</v>
      </c>
      <c r="T1209" t="str">
        <f t="shared" si="18"/>
        <v>1023 LAKE MINSI DR</v>
      </c>
    </row>
    <row r="1210" spans="1:20" x14ac:dyDescent="0.25">
      <c r="A1210">
        <v>3623650</v>
      </c>
      <c r="B1210">
        <v>2023</v>
      </c>
      <c r="C1210" t="s">
        <v>264</v>
      </c>
      <c r="D1210">
        <v>1023</v>
      </c>
      <c r="E1210" t="s">
        <v>47</v>
      </c>
      <c r="F1210" s="7">
        <v>485</v>
      </c>
      <c r="H1210" s="7">
        <v>106.7</v>
      </c>
      <c r="S1210" s="3">
        <v>598.95000000000005</v>
      </c>
      <c r="T1210" t="str">
        <f t="shared" si="18"/>
        <v>1023 LAKE MINSI DR</v>
      </c>
    </row>
    <row r="1211" spans="1:20" x14ac:dyDescent="0.25">
      <c r="A1211">
        <v>3762346</v>
      </c>
      <c r="B1211">
        <v>2024</v>
      </c>
      <c r="C1211" t="s">
        <v>443</v>
      </c>
      <c r="D1211">
        <v>1023</v>
      </c>
      <c r="E1211" t="s">
        <v>47</v>
      </c>
      <c r="F1211" s="7">
        <v>512.75</v>
      </c>
      <c r="H1211" s="7">
        <v>112.81</v>
      </c>
      <c r="S1211" s="3">
        <v>632.80999999999995</v>
      </c>
      <c r="T1211" t="str">
        <f t="shared" si="18"/>
        <v>1023 LAKE MINSI DR</v>
      </c>
    </row>
    <row r="1212" spans="1:20" x14ac:dyDescent="0.25">
      <c r="A1212">
        <v>3784298</v>
      </c>
      <c r="B1212">
        <v>2025</v>
      </c>
      <c r="C1212" t="s">
        <v>443</v>
      </c>
      <c r="D1212">
        <v>1023</v>
      </c>
      <c r="E1212" t="s">
        <v>47</v>
      </c>
      <c r="F1212" s="7">
        <v>543.75</v>
      </c>
      <c r="H1212" s="7">
        <v>119.63</v>
      </c>
      <c r="S1212" s="3">
        <v>670.63</v>
      </c>
      <c r="T1212" t="str">
        <f t="shared" si="18"/>
        <v>1023 LAKE MINSI DR</v>
      </c>
    </row>
    <row r="1213" spans="1:20" x14ac:dyDescent="0.25">
      <c r="A1213">
        <v>3784173</v>
      </c>
      <c r="B1213">
        <v>2025</v>
      </c>
      <c r="C1213" t="s">
        <v>546</v>
      </c>
      <c r="D1213">
        <v>84</v>
      </c>
      <c r="E1213" t="s">
        <v>465</v>
      </c>
      <c r="F1213" s="7">
        <v>543.75</v>
      </c>
      <c r="H1213" s="7">
        <v>119.63</v>
      </c>
      <c r="S1213" s="3">
        <v>670.63</v>
      </c>
      <c r="T1213" t="str">
        <f t="shared" si="18"/>
        <v>84 WINTER ST</v>
      </c>
    </row>
    <row r="1214" spans="1:20" x14ac:dyDescent="0.25">
      <c r="A1214">
        <v>3784135</v>
      </c>
      <c r="B1214">
        <v>2025</v>
      </c>
      <c r="C1214" t="s">
        <v>533</v>
      </c>
      <c r="D1214">
        <v>102</v>
      </c>
      <c r="E1214" t="s">
        <v>465</v>
      </c>
      <c r="F1214" s="7">
        <v>543.75</v>
      </c>
      <c r="H1214" s="7">
        <v>119.63</v>
      </c>
      <c r="S1214" s="3">
        <v>670.63</v>
      </c>
      <c r="T1214" t="str">
        <f t="shared" si="18"/>
        <v>102 WINTER ST</v>
      </c>
    </row>
    <row r="1215" spans="1:20" x14ac:dyDescent="0.25">
      <c r="A1215">
        <v>3762434</v>
      </c>
      <c r="B1215">
        <v>2024</v>
      </c>
      <c r="C1215" t="s">
        <v>208</v>
      </c>
      <c r="D1215">
        <v>1846</v>
      </c>
      <c r="E1215" t="s">
        <v>39</v>
      </c>
      <c r="F1215" s="7">
        <v>512.75</v>
      </c>
      <c r="H1215" s="7">
        <v>112.81</v>
      </c>
      <c r="S1215" s="3">
        <v>632.80999999999995</v>
      </c>
      <c r="T1215" t="str">
        <f t="shared" si="18"/>
        <v>1846 MT BETHEL HWY</v>
      </c>
    </row>
    <row r="1216" spans="1:20" x14ac:dyDescent="0.25">
      <c r="A1216">
        <v>3547653</v>
      </c>
      <c r="B1216">
        <v>2019</v>
      </c>
      <c r="C1216" t="s">
        <v>208</v>
      </c>
      <c r="D1216">
        <v>1850</v>
      </c>
      <c r="E1216" t="s">
        <v>185</v>
      </c>
      <c r="F1216" s="7">
        <v>225</v>
      </c>
      <c r="G1216" s="7">
        <v>22.5</v>
      </c>
      <c r="H1216" s="7">
        <v>49.5</v>
      </c>
      <c r="S1216" s="3">
        <v>297</v>
      </c>
      <c r="T1216" t="str">
        <f t="shared" si="18"/>
        <v>1850 MT BETHEL HWAY</v>
      </c>
    </row>
    <row r="1217" spans="1:20" x14ac:dyDescent="0.25">
      <c r="A1217">
        <v>3762433</v>
      </c>
      <c r="B1217">
        <v>2024</v>
      </c>
      <c r="C1217" t="s">
        <v>208</v>
      </c>
      <c r="D1217">
        <v>1850</v>
      </c>
      <c r="E1217" t="s">
        <v>39</v>
      </c>
      <c r="F1217" s="7">
        <v>512.75</v>
      </c>
      <c r="H1217" s="7">
        <v>112.81</v>
      </c>
      <c r="S1217" s="3">
        <v>632.80999999999995</v>
      </c>
      <c r="T1217" t="str">
        <f t="shared" si="18"/>
        <v>1850 MT BETHEL HWY</v>
      </c>
    </row>
    <row r="1218" spans="1:20" x14ac:dyDescent="0.25">
      <c r="A1218">
        <v>3784351</v>
      </c>
      <c r="B1218">
        <v>2025</v>
      </c>
      <c r="C1218" t="s">
        <v>208</v>
      </c>
      <c r="D1218">
        <v>1850</v>
      </c>
      <c r="E1218" t="s">
        <v>39</v>
      </c>
      <c r="F1218" s="7">
        <v>543.75</v>
      </c>
      <c r="H1218" s="7">
        <v>119.63</v>
      </c>
      <c r="S1218" s="3">
        <v>670.63</v>
      </c>
      <c r="T1218" t="str">
        <f t="shared" si="18"/>
        <v>1850 MT BETHEL HWY</v>
      </c>
    </row>
    <row r="1219" spans="1:20" x14ac:dyDescent="0.25">
      <c r="A1219">
        <v>3547654</v>
      </c>
      <c r="B1219">
        <v>2019</v>
      </c>
      <c r="C1219" t="s">
        <v>208</v>
      </c>
      <c r="D1219">
        <v>1852</v>
      </c>
      <c r="E1219" t="s">
        <v>185</v>
      </c>
      <c r="F1219" s="7">
        <v>225</v>
      </c>
      <c r="G1219" s="7">
        <v>22.5</v>
      </c>
      <c r="H1219" s="7">
        <v>49.5</v>
      </c>
      <c r="S1219" s="3">
        <v>297</v>
      </c>
      <c r="T1219" t="str">
        <f t="shared" si="18"/>
        <v>1852 MT BETHEL HWAY</v>
      </c>
    </row>
    <row r="1220" spans="1:20" x14ac:dyDescent="0.25">
      <c r="A1220">
        <v>3762432</v>
      </c>
      <c r="B1220">
        <v>2024</v>
      </c>
      <c r="C1220" t="s">
        <v>208</v>
      </c>
      <c r="D1220">
        <v>1852</v>
      </c>
      <c r="E1220" t="s">
        <v>39</v>
      </c>
      <c r="F1220" s="7">
        <v>512.75</v>
      </c>
      <c r="H1220" s="7">
        <v>112.81</v>
      </c>
      <c r="S1220" s="3">
        <v>632.80999999999995</v>
      </c>
      <c r="T1220" t="str">
        <f t="shared" si="18"/>
        <v>1852 MT BETHEL HWY</v>
      </c>
    </row>
    <row r="1221" spans="1:20" x14ac:dyDescent="0.25">
      <c r="A1221">
        <v>3784350</v>
      </c>
      <c r="B1221">
        <v>2025</v>
      </c>
      <c r="C1221" t="s">
        <v>208</v>
      </c>
      <c r="D1221">
        <v>1852</v>
      </c>
      <c r="E1221" t="s">
        <v>39</v>
      </c>
      <c r="F1221" s="7">
        <v>543.75</v>
      </c>
      <c r="H1221" s="7">
        <v>119.63</v>
      </c>
      <c r="S1221" s="3">
        <v>670.63</v>
      </c>
      <c r="T1221" t="str">
        <f t="shared" si="18"/>
        <v>1852 MT BETHEL HWY</v>
      </c>
    </row>
    <row r="1222" spans="1:20" x14ac:dyDescent="0.25">
      <c r="A1222">
        <v>3547655</v>
      </c>
      <c r="B1222">
        <v>2019</v>
      </c>
      <c r="C1222" t="s">
        <v>208</v>
      </c>
      <c r="D1222">
        <v>1854</v>
      </c>
      <c r="E1222" t="s">
        <v>185</v>
      </c>
      <c r="F1222" s="7">
        <v>225</v>
      </c>
      <c r="G1222" s="7">
        <v>22.5</v>
      </c>
      <c r="H1222" s="7">
        <v>49.5</v>
      </c>
      <c r="S1222" s="3">
        <v>297</v>
      </c>
      <c r="T1222" t="str">
        <f t="shared" ref="T1222:T1285" si="19">D1222&amp; " "&amp;E1222</f>
        <v>1854 MT BETHEL HWAY</v>
      </c>
    </row>
    <row r="1223" spans="1:20" x14ac:dyDescent="0.25">
      <c r="A1223">
        <v>3762431</v>
      </c>
      <c r="B1223">
        <v>2024</v>
      </c>
      <c r="C1223" t="s">
        <v>208</v>
      </c>
      <c r="D1223">
        <v>1854</v>
      </c>
      <c r="E1223" t="s">
        <v>39</v>
      </c>
      <c r="F1223" s="7">
        <v>512.75</v>
      </c>
      <c r="H1223" s="7">
        <v>112.81</v>
      </c>
      <c r="S1223" s="3">
        <v>632.80999999999995</v>
      </c>
      <c r="T1223" t="str">
        <f t="shared" si="19"/>
        <v>1854 MT BETHEL HWY</v>
      </c>
    </row>
    <row r="1224" spans="1:20" x14ac:dyDescent="0.25">
      <c r="A1224">
        <v>3784348</v>
      </c>
      <c r="B1224">
        <v>2025</v>
      </c>
      <c r="C1224" t="s">
        <v>208</v>
      </c>
      <c r="D1224">
        <v>1854</v>
      </c>
      <c r="E1224" t="s">
        <v>39</v>
      </c>
      <c r="F1224" s="7">
        <v>543.75</v>
      </c>
      <c r="H1224" s="7">
        <v>119.63</v>
      </c>
      <c r="S1224" s="3">
        <v>670.63</v>
      </c>
      <c r="T1224" t="str">
        <f t="shared" si="19"/>
        <v>1854 MT BETHEL HWY</v>
      </c>
    </row>
    <row r="1225" spans="1:20" x14ac:dyDescent="0.25">
      <c r="A1225">
        <v>3478916</v>
      </c>
      <c r="B1225">
        <v>2015</v>
      </c>
      <c r="C1225" t="s">
        <v>38</v>
      </c>
      <c r="D1225">
        <v>1846</v>
      </c>
      <c r="E1225" t="s">
        <v>39</v>
      </c>
      <c r="F1225" s="7">
        <v>270</v>
      </c>
      <c r="G1225" s="7">
        <v>71.55</v>
      </c>
      <c r="H1225" s="7">
        <v>59.4</v>
      </c>
      <c r="S1225" s="3">
        <v>400.95</v>
      </c>
      <c r="T1225" t="str">
        <f t="shared" si="19"/>
        <v>1846 MT BETHEL HWY</v>
      </c>
    </row>
    <row r="1226" spans="1:20" x14ac:dyDescent="0.25">
      <c r="A1226">
        <v>3481716</v>
      </c>
      <c r="B1226">
        <v>2016</v>
      </c>
      <c r="C1226" t="s">
        <v>38</v>
      </c>
      <c r="D1226">
        <v>1846</v>
      </c>
      <c r="E1226" t="s">
        <v>39</v>
      </c>
      <c r="F1226" s="7">
        <v>270</v>
      </c>
      <c r="G1226" s="7">
        <v>71.55</v>
      </c>
      <c r="H1226" s="7">
        <v>59.4</v>
      </c>
      <c r="S1226" s="3">
        <v>400.95</v>
      </c>
      <c r="T1226" t="str">
        <f t="shared" si="19"/>
        <v>1846 MT BETHEL HWY</v>
      </c>
    </row>
    <row r="1227" spans="1:20" x14ac:dyDescent="0.25">
      <c r="A1227">
        <v>3501342</v>
      </c>
      <c r="B1227">
        <v>2017</v>
      </c>
      <c r="C1227" t="s">
        <v>38</v>
      </c>
      <c r="D1227">
        <v>1846</v>
      </c>
      <c r="E1227" t="s">
        <v>134</v>
      </c>
      <c r="F1227" s="7">
        <v>270</v>
      </c>
      <c r="G1227" s="7">
        <v>71.55</v>
      </c>
      <c r="H1227" s="7">
        <v>59.4</v>
      </c>
      <c r="S1227" s="3">
        <v>400.95</v>
      </c>
      <c r="T1227" t="str">
        <f t="shared" si="19"/>
        <v>1846 MT BETHEL HIGHWAY</v>
      </c>
    </row>
    <row r="1228" spans="1:20" x14ac:dyDescent="0.25">
      <c r="A1228">
        <v>3547652</v>
      </c>
      <c r="B1228">
        <v>2019</v>
      </c>
      <c r="C1228" t="s">
        <v>38</v>
      </c>
      <c r="D1228">
        <v>1846</v>
      </c>
      <c r="E1228" t="s">
        <v>185</v>
      </c>
      <c r="F1228" s="7">
        <v>225</v>
      </c>
      <c r="G1228" s="7">
        <v>22.5</v>
      </c>
      <c r="H1228" s="7">
        <v>49.5</v>
      </c>
      <c r="S1228" s="3">
        <v>297</v>
      </c>
      <c r="T1228" t="str">
        <f t="shared" si="19"/>
        <v>1846 MT BETHEL HWAY</v>
      </c>
    </row>
    <row r="1229" spans="1:20" x14ac:dyDescent="0.25">
      <c r="A1229">
        <v>3577790</v>
      </c>
      <c r="B1229">
        <v>2020</v>
      </c>
      <c r="C1229" t="s">
        <v>38</v>
      </c>
      <c r="D1229">
        <v>1846</v>
      </c>
      <c r="E1229" t="s">
        <v>39</v>
      </c>
      <c r="F1229" s="7">
        <v>225</v>
      </c>
      <c r="G1229" s="7">
        <v>22.5</v>
      </c>
      <c r="H1229" s="7">
        <v>49.5</v>
      </c>
      <c r="S1229" s="3">
        <v>297</v>
      </c>
      <c r="T1229" t="str">
        <f t="shared" si="19"/>
        <v>1846 MT BETHEL HWY</v>
      </c>
    </row>
    <row r="1230" spans="1:20" x14ac:dyDescent="0.25">
      <c r="A1230">
        <v>3599993</v>
      </c>
      <c r="B1230">
        <v>2021</v>
      </c>
      <c r="C1230" t="s">
        <v>38</v>
      </c>
      <c r="D1230">
        <v>1846</v>
      </c>
      <c r="E1230" t="s">
        <v>39</v>
      </c>
      <c r="F1230" s="7">
        <v>225</v>
      </c>
      <c r="G1230" s="7">
        <v>22.5</v>
      </c>
      <c r="H1230" s="7">
        <v>49.5</v>
      </c>
      <c r="S1230" s="3">
        <v>297</v>
      </c>
      <c r="T1230" t="str">
        <f t="shared" si="19"/>
        <v>1846 MT BETHEL HWY</v>
      </c>
    </row>
    <row r="1231" spans="1:20" x14ac:dyDescent="0.25">
      <c r="A1231">
        <v>3615293</v>
      </c>
      <c r="B1231">
        <v>2022</v>
      </c>
      <c r="C1231" t="s">
        <v>38</v>
      </c>
      <c r="D1231">
        <v>1846</v>
      </c>
      <c r="E1231" t="s">
        <v>39</v>
      </c>
      <c r="F1231" s="7">
        <v>225</v>
      </c>
      <c r="G1231" s="7">
        <v>22.5</v>
      </c>
      <c r="H1231" s="7">
        <v>49.5</v>
      </c>
      <c r="S1231" s="3">
        <v>297</v>
      </c>
      <c r="T1231" t="str">
        <f t="shared" si="19"/>
        <v>1846 MT BETHEL HWY</v>
      </c>
    </row>
    <row r="1232" spans="1:20" x14ac:dyDescent="0.25">
      <c r="A1232">
        <v>3623655</v>
      </c>
      <c r="B1232">
        <v>2023</v>
      </c>
      <c r="C1232" t="s">
        <v>38</v>
      </c>
      <c r="D1232">
        <v>1846</v>
      </c>
      <c r="E1232" t="s">
        <v>39</v>
      </c>
      <c r="F1232" s="7">
        <v>485</v>
      </c>
      <c r="H1232" s="7">
        <v>106.7</v>
      </c>
      <c r="S1232" s="3">
        <v>598.95000000000005</v>
      </c>
      <c r="T1232" t="str">
        <f t="shared" si="19"/>
        <v>1846 MT BETHEL HWY</v>
      </c>
    </row>
    <row r="1233" spans="1:20" x14ac:dyDescent="0.25">
      <c r="A1233">
        <v>3784353</v>
      </c>
      <c r="B1233">
        <v>2025</v>
      </c>
      <c r="C1233" t="s">
        <v>38</v>
      </c>
      <c r="D1233">
        <v>1846</v>
      </c>
      <c r="E1233" t="s">
        <v>39</v>
      </c>
      <c r="F1233" s="7">
        <v>543.75</v>
      </c>
      <c r="H1233" s="7">
        <v>119.63</v>
      </c>
      <c r="S1233" s="3">
        <v>670.63</v>
      </c>
      <c r="T1233" t="str">
        <f t="shared" si="19"/>
        <v>1846 MT BETHEL HWY</v>
      </c>
    </row>
    <row r="1234" spans="1:20" x14ac:dyDescent="0.25">
      <c r="A1234">
        <v>3478917</v>
      </c>
      <c r="B1234">
        <v>2015</v>
      </c>
      <c r="C1234" t="s">
        <v>38</v>
      </c>
      <c r="D1234">
        <v>1850</v>
      </c>
      <c r="E1234" t="s">
        <v>39</v>
      </c>
      <c r="F1234" s="7">
        <v>270</v>
      </c>
      <c r="G1234" s="7">
        <v>71.55</v>
      </c>
      <c r="H1234" s="7">
        <v>59.4</v>
      </c>
      <c r="S1234" s="3">
        <v>400.95</v>
      </c>
      <c r="T1234" t="str">
        <f t="shared" si="19"/>
        <v>1850 MT BETHEL HWY</v>
      </c>
    </row>
    <row r="1235" spans="1:20" x14ac:dyDescent="0.25">
      <c r="A1235">
        <v>3481717</v>
      </c>
      <c r="B1235">
        <v>2016</v>
      </c>
      <c r="C1235" t="s">
        <v>38</v>
      </c>
      <c r="D1235">
        <v>1850</v>
      </c>
      <c r="E1235" t="s">
        <v>39</v>
      </c>
      <c r="F1235" s="7">
        <v>270</v>
      </c>
      <c r="G1235" s="7">
        <v>71.55</v>
      </c>
      <c r="H1235" s="7">
        <v>59.4</v>
      </c>
      <c r="S1235" s="3">
        <v>400.95</v>
      </c>
      <c r="T1235" t="str">
        <f t="shared" si="19"/>
        <v>1850 MT BETHEL HWY</v>
      </c>
    </row>
    <row r="1236" spans="1:20" x14ac:dyDescent="0.25">
      <c r="A1236">
        <v>3501344</v>
      </c>
      <c r="B1236">
        <v>2017</v>
      </c>
      <c r="C1236" t="s">
        <v>38</v>
      </c>
      <c r="D1236">
        <v>1850</v>
      </c>
      <c r="E1236" t="s">
        <v>39</v>
      </c>
      <c r="F1236" s="7">
        <v>270</v>
      </c>
      <c r="G1236" s="7">
        <v>71.55</v>
      </c>
      <c r="H1236" s="7">
        <v>59.4</v>
      </c>
      <c r="S1236" s="3">
        <v>400.95</v>
      </c>
      <c r="T1236" t="str">
        <f t="shared" si="19"/>
        <v>1850 MT BETHEL HWY</v>
      </c>
    </row>
    <row r="1237" spans="1:20" x14ac:dyDescent="0.25">
      <c r="A1237">
        <v>3577791</v>
      </c>
      <c r="B1237">
        <v>2020</v>
      </c>
      <c r="C1237" t="s">
        <v>38</v>
      </c>
      <c r="D1237">
        <v>1850</v>
      </c>
      <c r="E1237" t="s">
        <v>39</v>
      </c>
      <c r="F1237" s="7">
        <v>225</v>
      </c>
      <c r="G1237" s="7">
        <v>22.5</v>
      </c>
      <c r="H1237" s="7">
        <v>49.5</v>
      </c>
      <c r="S1237" s="3">
        <v>297</v>
      </c>
      <c r="T1237" t="str">
        <f t="shared" si="19"/>
        <v>1850 MT BETHEL HWY</v>
      </c>
    </row>
    <row r="1238" spans="1:20" x14ac:dyDescent="0.25">
      <c r="A1238">
        <v>3599994</v>
      </c>
      <c r="B1238">
        <v>2021</v>
      </c>
      <c r="C1238" t="s">
        <v>38</v>
      </c>
      <c r="D1238">
        <v>1850</v>
      </c>
      <c r="E1238" t="s">
        <v>39</v>
      </c>
      <c r="F1238" s="7">
        <v>225</v>
      </c>
      <c r="G1238" s="7">
        <v>22.5</v>
      </c>
      <c r="H1238" s="7">
        <v>49.5</v>
      </c>
      <c r="S1238" s="3">
        <v>297</v>
      </c>
      <c r="T1238" t="str">
        <f t="shared" si="19"/>
        <v>1850 MT BETHEL HWY</v>
      </c>
    </row>
    <row r="1239" spans="1:20" x14ac:dyDescent="0.25">
      <c r="A1239">
        <v>3615294</v>
      </c>
      <c r="B1239">
        <v>2022</v>
      </c>
      <c r="C1239" t="s">
        <v>38</v>
      </c>
      <c r="D1239">
        <v>1850</v>
      </c>
      <c r="E1239" t="s">
        <v>39</v>
      </c>
      <c r="F1239" s="7">
        <v>225</v>
      </c>
      <c r="G1239" s="7">
        <v>22.5</v>
      </c>
      <c r="H1239" s="7">
        <v>49.5</v>
      </c>
      <c r="S1239" s="3">
        <v>297</v>
      </c>
      <c r="T1239" t="str">
        <f t="shared" si="19"/>
        <v>1850 MT BETHEL HWY</v>
      </c>
    </row>
    <row r="1240" spans="1:20" x14ac:dyDescent="0.25">
      <c r="A1240">
        <v>3623657</v>
      </c>
      <c r="B1240">
        <v>2023</v>
      </c>
      <c r="C1240" t="s">
        <v>38</v>
      </c>
      <c r="D1240">
        <v>1850</v>
      </c>
      <c r="E1240" t="s">
        <v>39</v>
      </c>
      <c r="F1240" s="7">
        <v>485</v>
      </c>
      <c r="H1240" s="7">
        <v>106.7</v>
      </c>
      <c r="S1240" s="3">
        <v>598.95000000000005</v>
      </c>
      <c r="T1240" t="str">
        <f t="shared" si="19"/>
        <v>1850 MT BETHEL HWY</v>
      </c>
    </row>
    <row r="1241" spans="1:20" x14ac:dyDescent="0.25">
      <c r="A1241">
        <v>3478918</v>
      </c>
      <c r="B1241">
        <v>2015</v>
      </c>
      <c r="C1241" t="s">
        <v>38</v>
      </c>
      <c r="D1241">
        <v>1852</v>
      </c>
      <c r="E1241" t="s">
        <v>39</v>
      </c>
      <c r="F1241" s="7">
        <v>270</v>
      </c>
      <c r="G1241" s="7">
        <v>71.55</v>
      </c>
      <c r="H1241" s="7">
        <v>59.4</v>
      </c>
      <c r="S1241" s="3">
        <v>400.95</v>
      </c>
      <c r="T1241" t="str">
        <f t="shared" si="19"/>
        <v>1852 MT BETHEL HWY</v>
      </c>
    </row>
    <row r="1242" spans="1:20" x14ac:dyDescent="0.25">
      <c r="A1242">
        <v>3481718</v>
      </c>
      <c r="B1242">
        <v>2016</v>
      </c>
      <c r="C1242" t="s">
        <v>38</v>
      </c>
      <c r="D1242">
        <v>1852</v>
      </c>
      <c r="E1242" t="s">
        <v>39</v>
      </c>
      <c r="F1242" s="7">
        <v>270</v>
      </c>
      <c r="G1242" s="7">
        <v>71.55</v>
      </c>
      <c r="H1242" s="7">
        <v>59.4</v>
      </c>
      <c r="S1242" s="3">
        <v>400.95</v>
      </c>
      <c r="T1242" t="str">
        <f t="shared" si="19"/>
        <v>1852 MT BETHEL HWY</v>
      </c>
    </row>
    <row r="1243" spans="1:20" x14ac:dyDescent="0.25">
      <c r="A1243">
        <v>3501343</v>
      </c>
      <c r="B1243">
        <v>2017</v>
      </c>
      <c r="C1243" t="s">
        <v>38</v>
      </c>
      <c r="D1243">
        <v>1852</v>
      </c>
      <c r="E1243" t="s">
        <v>39</v>
      </c>
      <c r="F1243" s="7">
        <v>270</v>
      </c>
      <c r="G1243" s="7">
        <v>71.55</v>
      </c>
      <c r="H1243" s="7">
        <v>59.4</v>
      </c>
      <c r="S1243" s="3">
        <v>400.95</v>
      </c>
      <c r="T1243" t="str">
        <f t="shared" si="19"/>
        <v>1852 MT BETHEL HWY</v>
      </c>
    </row>
    <row r="1244" spans="1:20" x14ac:dyDescent="0.25">
      <c r="A1244">
        <v>3521143</v>
      </c>
      <c r="B1244">
        <v>2018</v>
      </c>
      <c r="C1244" t="s">
        <v>38</v>
      </c>
      <c r="D1244">
        <v>1852</v>
      </c>
      <c r="E1244" t="s">
        <v>39</v>
      </c>
      <c r="F1244" s="7">
        <v>225</v>
      </c>
      <c r="G1244" s="7">
        <v>22.5</v>
      </c>
      <c r="H1244" s="7">
        <v>49.5</v>
      </c>
      <c r="S1244" s="3">
        <v>297</v>
      </c>
      <c r="T1244" t="str">
        <f t="shared" si="19"/>
        <v>1852 MT BETHEL HWY</v>
      </c>
    </row>
    <row r="1245" spans="1:20" x14ac:dyDescent="0.25">
      <c r="A1245">
        <v>3577792</v>
      </c>
      <c r="B1245">
        <v>2020</v>
      </c>
      <c r="C1245" t="s">
        <v>38</v>
      </c>
      <c r="D1245">
        <v>1852</v>
      </c>
      <c r="E1245" t="s">
        <v>39</v>
      </c>
      <c r="F1245" s="7">
        <v>225</v>
      </c>
      <c r="G1245" s="7">
        <v>22.5</v>
      </c>
      <c r="H1245" s="7">
        <v>49.5</v>
      </c>
      <c r="S1245" s="3">
        <v>297</v>
      </c>
      <c r="T1245" t="str">
        <f t="shared" si="19"/>
        <v>1852 MT BETHEL HWY</v>
      </c>
    </row>
    <row r="1246" spans="1:20" x14ac:dyDescent="0.25">
      <c r="A1246">
        <v>3599995</v>
      </c>
      <c r="B1246">
        <v>2021</v>
      </c>
      <c r="C1246" t="s">
        <v>38</v>
      </c>
      <c r="D1246">
        <v>1852</v>
      </c>
      <c r="E1246" t="s">
        <v>39</v>
      </c>
      <c r="F1246" s="7">
        <v>225</v>
      </c>
      <c r="G1246" s="7">
        <v>22.5</v>
      </c>
      <c r="H1246" s="7">
        <v>49.5</v>
      </c>
      <c r="S1246" s="3">
        <v>297</v>
      </c>
      <c r="T1246" t="str">
        <f t="shared" si="19"/>
        <v>1852 MT BETHEL HWY</v>
      </c>
    </row>
    <row r="1247" spans="1:20" x14ac:dyDescent="0.25">
      <c r="A1247">
        <v>3615296</v>
      </c>
      <c r="B1247">
        <v>2022</v>
      </c>
      <c r="C1247" t="s">
        <v>38</v>
      </c>
      <c r="D1247">
        <v>1852</v>
      </c>
      <c r="E1247" t="s">
        <v>39</v>
      </c>
      <c r="F1247" s="7">
        <v>225</v>
      </c>
      <c r="G1247" s="7">
        <v>22.5</v>
      </c>
      <c r="H1247" s="7">
        <v>49.5</v>
      </c>
      <c r="S1247" s="3">
        <v>297</v>
      </c>
      <c r="T1247" t="str">
        <f t="shared" si="19"/>
        <v>1852 MT BETHEL HWY</v>
      </c>
    </row>
    <row r="1248" spans="1:20" x14ac:dyDescent="0.25">
      <c r="A1248">
        <v>3623658</v>
      </c>
      <c r="B1248">
        <v>2023</v>
      </c>
      <c r="C1248" t="s">
        <v>38</v>
      </c>
      <c r="D1248">
        <v>1852</v>
      </c>
      <c r="E1248" t="s">
        <v>39</v>
      </c>
      <c r="F1248" s="7">
        <v>485</v>
      </c>
      <c r="H1248" s="7">
        <v>106.7</v>
      </c>
      <c r="S1248" s="3">
        <v>598.95000000000005</v>
      </c>
      <c r="T1248" t="str">
        <f t="shared" si="19"/>
        <v>1852 MT BETHEL HWY</v>
      </c>
    </row>
    <row r="1249" spans="1:20" x14ac:dyDescent="0.25">
      <c r="A1249">
        <v>3478919</v>
      </c>
      <c r="B1249">
        <v>2015</v>
      </c>
      <c r="C1249" t="s">
        <v>38</v>
      </c>
      <c r="D1249">
        <v>1854</v>
      </c>
      <c r="E1249" t="s">
        <v>39</v>
      </c>
      <c r="F1249" s="7">
        <v>270</v>
      </c>
      <c r="G1249" s="7">
        <v>71.55</v>
      </c>
      <c r="H1249" s="7">
        <v>59.4</v>
      </c>
      <c r="S1249" s="3">
        <v>400.95</v>
      </c>
      <c r="T1249" t="str">
        <f t="shared" si="19"/>
        <v>1854 MT BETHEL HWY</v>
      </c>
    </row>
    <row r="1250" spans="1:20" x14ac:dyDescent="0.25">
      <c r="A1250">
        <v>3481719</v>
      </c>
      <c r="B1250">
        <v>2016</v>
      </c>
      <c r="C1250" t="s">
        <v>38</v>
      </c>
      <c r="D1250">
        <v>1854</v>
      </c>
      <c r="E1250" t="s">
        <v>39</v>
      </c>
      <c r="F1250" s="7">
        <v>270</v>
      </c>
      <c r="G1250" s="7">
        <v>71.55</v>
      </c>
      <c r="H1250" s="7">
        <v>59.4</v>
      </c>
      <c r="S1250" s="3">
        <v>400.95</v>
      </c>
      <c r="T1250" t="str">
        <f t="shared" si="19"/>
        <v>1854 MT BETHEL HWY</v>
      </c>
    </row>
    <row r="1251" spans="1:20" x14ac:dyDescent="0.25">
      <c r="A1251">
        <v>3501345</v>
      </c>
      <c r="B1251">
        <v>2017</v>
      </c>
      <c r="C1251" t="s">
        <v>38</v>
      </c>
      <c r="D1251">
        <v>1854</v>
      </c>
      <c r="E1251" t="s">
        <v>39</v>
      </c>
      <c r="F1251" s="7">
        <v>270</v>
      </c>
      <c r="G1251" s="7">
        <v>71.55</v>
      </c>
      <c r="H1251" s="7">
        <v>59.4</v>
      </c>
      <c r="S1251" s="3">
        <v>400.95</v>
      </c>
      <c r="T1251" t="str">
        <f t="shared" si="19"/>
        <v>1854 MT BETHEL HWY</v>
      </c>
    </row>
    <row r="1252" spans="1:20" x14ac:dyDescent="0.25">
      <c r="A1252">
        <v>3521144</v>
      </c>
      <c r="B1252">
        <v>2018</v>
      </c>
      <c r="C1252" t="s">
        <v>38</v>
      </c>
      <c r="D1252">
        <v>1854</v>
      </c>
      <c r="E1252" t="s">
        <v>39</v>
      </c>
      <c r="F1252" s="7">
        <v>225</v>
      </c>
      <c r="G1252" s="7">
        <v>22.5</v>
      </c>
      <c r="H1252" s="7">
        <v>49.5</v>
      </c>
      <c r="S1252" s="3">
        <v>297</v>
      </c>
      <c r="T1252" t="str">
        <f t="shared" si="19"/>
        <v>1854 MT BETHEL HWY</v>
      </c>
    </row>
    <row r="1253" spans="1:20" x14ac:dyDescent="0.25">
      <c r="A1253">
        <v>3577793</v>
      </c>
      <c r="B1253">
        <v>2020</v>
      </c>
      <c r="C1253" t="s">
        <v>38</v>
      </c>
      <c r="D1253">
        <v>1854</v>
      </c>
      <c r="E1253" t="s">
        <v>39</v>
      </c>
      <c r="F1253" s="7">
        <v>225</v>
      </c>
      <c r="G1253" s="7">
        <v>22.5</v>
      </c>
      <c r="H1253" s="7">
        <v>49.5</v>
      </c>
      <c r="S1253" s="3">
        <v>297</v>
      </c>
      <c r="T1253" t="str">
        <f t="shared" si="19"/>
        <v>1854 MT BETHEL HWY</v>
      </c>
    </row>
    <row r="1254" spans="1:20" x14ac:dyDescent="0.25">
      <c r="A1254">
        <v>3599996</v>
      </c>
      <c r="B1254">
        <v>2021</v>
      </c>
      <c r="C1254" t="s">
        <v>38</v>
      </c>
      <c r="D1254">
        <v>1854</v>
      </c>
      <c r="E1254" t="s">
        <v>39</v>
      </c>
      <c r="F1254" s="7">
        <v>225</v>
      </c>
      <c r="G1254" s="7">
        <v>22.5</v>
      </c>
      <c r="H1254" s="7">
        <v>49.5</v>
      </c>
      <c r="S1254" s="3">
        <v>297</v>
      </c>
      <c r="T1254" t="str">
        <f t="shared" si="19"/>
        <v>1854 MT BETHEL HWY</v>
      </c>
    </row>
    <row r="1255" spans="1:20" x14ac:dyDescent="0.25">
      <c r="A1255">
        <v>3615297</v>
      </c>
      <c r="B1255">
        <v>2022</v>
      </c>
      <c r="C1255" t="s">
        <v>38</v>
      </c>
      <c r="D1255">
        <v>1854</v>
      </c>
      <c r="E1255" t="s">
        <v>39</v>
      </c>
      <c r="F1255" s="7">
        <v>225</v>
      </c>
      <c r="G1255" s="7">
        <v>22.5</v>
      </c>
      <c r="H1255" s="7">
        <v>49.5</v>
      </c>
      <c r="S1255" s="3">
        <v>297</v>
      </c>
      <c r="T1255" t="str">
        <f t="shared" si="19"/>
        <v>1854 MT BETHEL HWY</v>
      </c>
    </row>
    <row r="1256" spans="1:20" x14ac:dyDescent="0.25">
      <c r="A1256">
        <v>3623656</v>
      </c>
      <c r="B1256">
        <v>2023</v>
      </c>
      <c r="C1256" t="s">
        <v>38</v>
      </c>
      <c r="D1256">
        <v>1854</v>
      </c>
      <c r="E1256" t="s">
        <v>39</v>
      </c>
      <c r="F1256" s="7">
        <v>485</v>
      </c>
      <c r="H1256" s="7">
        <v>106.7</v>
      </c>
      <c r="S1256" s="3">
        <v>598.95000000000005</v>
      </c>
      <c r="T1256" t="str">
        <f t="shared" si="19"/>
        <v>1854 MT BETHEL HWY</v>
      </c>
    </row>
    <row r="1257" spans="1:20" x14ac:dyDescent="0.25">
      <c r="A1257">
        <v>3784106</v>
      </c>
      <c r="B1257">
        <v>2024</v>
      </c>
      <c r="C1257" t="s">
        <v>404</v>
      </c>
      <c r="D1257">
        <v>1709</v>
      </c>
      <c r="E1257" t="s">
        <v>32</v>
      </c>
      <c r="F1257" s="7">
        <v>308.3</v>
      </c>
      <c r="H1257" s="7">
        <v>67.83</v>
      </c>
      <c r="S1257" s="3">
        <v>376.13</v>
      </c>
      <c r="T1257" t="str">
        <f t="shared" si="19"/>
        <v>1709 POTOMAC ST</v>
      </c>
    </row>
    <row r="1258" spans="1:20" x14ac:dyDescent="0.25">
      <c r="A1258">
        <v>3784342</v>
      </c>
      <c r="B1258">
        <v>2025</v>
      </c>
      <c r="C1258" t="s">
        <v>404</v>
      </c>
      <c r="D1258">
        <v>1709</v>
      </c>
      <c r="E1258" t="s">
        <v>32</v>
      </c>
      <c r="F1258" s="7">
        <v>543.75</v>
      </c>
      <c r="H1258" s="7">
        <v>119.63</v>
      </c>
      <c r="S1258" s="3">
        <v>670.63</v>
      </c>
      <c r="T1258" t="str">
        <f t="shared" si="19"/>
        <v>1709 POTOMAC ST</v>
      </c>
    </row>
    <row r="1259" spans="1:20" x14ac:dyDescent="0.25">
      <c r="A1259">
        <v>3623653</v>
      </c>
      <c r="B1259">
        <v>2023</v>
      </c>
      <c r="C1259" t="s">
        <v>404</v>
      </c>
      <c r="D1259">
        <v>1711</v>
      </c>
      <c r="E1259" t="s">
        <v>32</v>
      </c>
      <c r="F1259" s="7">
        <v>485</v>
      </c>
      <c r="H1259" s="7">
        <v>106.7</v>
      </c>
      <c r="S1259" s="3">
        <v>598.95000000000005</v>
      </c>
      <c r="T1259" t="str">
        <f t="shared" si="19"/>
        <v>1711 POTOMAC ST</v>
      </c>
    </row>
    <row r="1260" spans="1:20" x14ac:dyDescent="0.25">
      <c r="A1260">
        <v>3521145</v>
      </c>
      <c r="B1260">
        <v>2018</v>
      </c>
      <c r="C1260" t="s">
        <v>168</v>
      </c>
      <c r="D1260">
        <v>18</v>
      </c>
      <c r="E1260" t="s">
        <v>169</v>
      </c>
      <c r="F1260" s="7">
        <v>225</v>
      </c>
      <c r="G1260" s="7">
        <v>22.5</v>
      </c>
      <c r="H1260" s="7">
        <v>49.5</v>
      </c>
      <c r="S1260" s="3">
        <v>297</v>
      </c>
      <c r="T1260" t="str">
        <f t="shared" si="19"/>
        <v>18 HAMPTON DR</v>
      </c>
    </row>
    <row r="1261" spans="1:20" x14ac:dyDescent="0.25">
      <c r="A1261">
        <v>3599997</v>
      </c>
      <c r="B1261">
        <v>2021</v>
      </c>
      <c r="C1261" t="s">
        <v>168</v>
      </c>
      <c r="D1261">
        <v>18</v>
      </c>
      <c r="E1261" t="s">
        <v>169</v>
      </c>
      <c r="F1261" s="7">
        <v>225</v>
      </c>
      <c r="G1261" s="7">
        <v>22.5</v>
      </c>
      <c r="H1261" s="7">
        <v>49.5</v>
      </c>
      <c r="I1261" s="7">
        <v>150</v>
      </c>
      <c r="J1261" s="7">
        <v>24.5</v>
      </c>
      <c r="K1261" s="7">
        <v>50</v>
      </c>
      <c r="S1261" s="3">
        <v>521.5</v>
      </c>
      <c r="T1261" t="str">
        <f t="shared" si="19"/>
        <v>18 HAMPTON DR</v>
      </c>
    </row>
    <row r="1262" spans="1:20" x14ac:dyDescent="0.25">
      <c r="A1262">
        <v>3623659</v>
      </c>
      <c r="B1262">
        <v>2023</v>
      </c>
      <c r="C1262" t="s">
        <v>168</v>
      </c>
      <c r="D1262">
        <v>18</v>
      </c>
      <c r="E1262" t="s">
        <v>169</v>
      </c>
      <c r="F1262" s="7">
        <v>485</v>
      </c>
      <c r="H1262" s="7">
        <v>106.7</v>
      </c>
      <c r="S1262" s="3">
        <v>598.95000000000005</v>
      </c>
      <c r="T1262" t="str">
        <f t="shared" si="19"/>
        <v>18 HAMPTON DR</v>
      </c>
    </row>
    <row r="1263" spans="1:20" x14ac:dyDescent="0.25">
      <c r="A1263">
        <v>3762539</v>
      </c>
      <c r="B1263">
        <v>2024</v>
      </c>
      <c r="C1263" t="s">
        <v>168</v>
      </c>
      <c r="D1263">
        <v>18</v>
      </c>
      <c r="E1263" t="s">
        <v>169</v>
      </c>
      <c r="F1263" s="7">
        <v>512.75</v>
      </c>
      <c r="H1263" s="7">
        <v>112.81</v>
      </c>
      <c r="S1263" s="3">
        <v>632.80999999999995</v>
      </c>
      <c r="T1263" t="str">
        <f t="shared" si="19"/>
        <v>18 HAMPTON DR</v>
      </c>
    </row>
    <row r="1264" spans="1:20" x14ac:dyDescent="0.25">
      <c r="A1264">
        <v>3501400</v>
      </c>
      <c r="B1264">
        <v>2013</v>
      </c>
      <c r="C1264" t="s">
        <v>40</v>
      </c>
      <c r="D1264">
        <v>466</v>
      </c>
      <c r="E1264" t="s">
        <v>21</v>
      </c>
      <c r="F1264" s="7">
        <v>270</v>
      </c>
      <c r="G1264" s="7">
        <v>203.86</v>
      </c>
      <c r="H1264" s="7">
        <v>59.4</v>
      </c>
      <c r="S1264" s="3">
        <v>533.26</v>
      </c>
      <c r="T1264" t="str">
        <f t="shared" si="19"/>
        <v>466 LAUREL HILL RD</v>
      </c>
    </row>
    <row r="1265" spans="1:20" x14ac:dyDescent="0.25">
      <c r="A1265">
        <v>3501401</v>
      </c>
      <c r="B1265">
        <v>2014</v>
      </c>
      <c r="C1265" t="s">
        <v>40</v>
      </c>
      <c r="D1265">
        <v>466</v>
      </c>
      <c r="E1265" t="s">
        <v>21</v>
      </c>
      <c r="F1265" s="7">
        <v>270</v>
      </c>
      <c r="G1265" s="7">
        <v>204.89</v>
      </c>
      <c r="H1265" s="7">
        <v>59.4</v>
      </c>
      <c r="S1265" s="3">
        <v>534.29</v>
      </c>
      <c r="T1265" t="str">
        <f t="shared" si="19"/>
        <v>466 LAUREL HILL RD</v>
      </c>
    </row>
    <row r="1266" spans="1:20" x14ac:dyDescent="0.25">
      <c r="A1266">
        <v>3478920</v>
      </c>
      <c r="B1266">
        <v>2015</v>
      </c>
      <c r="C1266" t="s">
        <v>40</v>
      </c>
      <c r="D1266">
        <v>466</v>
      </c>
      <c r="E1266" t="s">
        <v>21</v>
      </c>
      <c r="F1266" s="7">
        <v>270</v>
      </c>
      <c r="G1266" s="7">
        <v>71.55</v>
      </c>
      <c r="H1266" s="7">
        <v>59.4</v>
      </c>
      <c r="I1266" s="7">
        <v>150</v>
      </c>
      <c r="J1266" s="7">
        <v>24.5</v>
      </c>
      <c r="S1266" s="3">
        <v>575.45000000000005</v>
      </c>
      <c r="T1266" t="str">
        <f t="shared" si="19"/>
        <v>466 LAUREL HILL RD</v>
      </c>
    </row>
    <row r="1267" spans="1:20" x14ac:dyDescent="0.25">
      <c r="A1267">
        <v>3481721</v>
      </c>
      <c r="B1267">
        <v>2016</v>
      </c>
      <c r="C1267" t="s">
        <v>40</v>
      </c>
      <c r="D1267">
        <v>466</v>
      </c>
      <c r="E1267" t="s">
        <v>21</v>
      </c>
      <c r="F1267" s="7">
        <v>270</v>
      </c>
      <c r="G1267" s="7">
        <v>71.55</v>
      </c>
      <c r="H1267" s="7">
        <v>59.4</v>
      </c>
      <c r="S1267" s="3">
        <v>400.95</v>
      </c>
      <c r="T1267" t="str">
        <f t="shared" si="19"/>
        <v>466 LAUREL HILL RD</v>
      </c>
    </row>
    <row r="1268" spans="1:20" x14ac:dyDescent="0.25">
      <c r="A1268">
        <v>3501346</v>
      </c>
      <c r="B1268">
        <v>2017</v>
      </c>
      <c r="C1268" t="s">
        <v>40</v>
      </c>
      <c r="D1268">
        <v>466</v>
      </c>
      <c r="E1268" t="s">
        <v>21</v>
      </c>
      <c r="F1268" s="7">
        <v>270</v>
      </c>
      <c r="G1268" s="7">
        <v>71.55</v>
      </c>
      <c r="H1268" s="7">
        <v>59.4</v>
      </c>
      <c r="S1268" s="3">
        <v>400.95</v>
      </c>
      <c r="T1268" t="str">
        <f t="shared" si="19"/>
        <v>466 LAUREL HILL RD</v>
      </c>
    </row>
    <row r="1269" spans="1:20" x14ac:dyDescent="0.25">
      <c r="A1269">
        <v>3521146</v>
      </c>
      <c r="B1269">
        <v>2018</v>
      </c>
      <c r="C1269" t="s">
        <v>40</v>
      </c>
      <c r="D1269">
        <v>466</v>
      </c>
      <c r="E1269" t="s">
        <v>21</v>
      </c>
      <c r="F1269" s="7">
        <v>225</v>
      </c>
      <c r="G1269" s="7">
        <v>22.5</v>
      </c>
      <c r="H1269" s="7">
        <v>49.5</v>
      </c>
      <c r="S1269" s="3">
        <v>297</v>
      </c>
      <c r="T1269" t="str">
        <f t="shared" si="19"/>
        <v>466 LAUREL HILL RD</v>
      </c>
    </row>
    <row r="1270" spans="1:20" x14ac:dyDescent="0.25">
      <c r="A1270">
        <v>3547657</v>
      </c>
      <c r="B1270">
        <v>2019</v>
      </c>
      <c r="C1270" t="s">
        <v>40</v>
      </c>
      <c r="D1270">
        <v>466</v>
      </c>
      <c r="E1270" t="s">
        <v>209</v>
      </c>
      <c r="F1270" s="7">
        <v>225</v>
      </c>
      <c r="G1270" s="7">
        <v>22.5</v>
      </c>
      <c r="H1270" s="7">
        <v>49.5</v>
      </c>
      <c r="K1270" s="7">
        <v>50</v>
      </c>
      <c r="S1270" s="3">
        <v>347</v>
      </c>
      <c r="T1270" t="str">
        <f t="shared" si="19"/>
        <v>466 LAUREL HILL ROAD</v>
      </c>
    </row>
    <row r="1271" spans="1:20" x14ac:dyDescent="0.25">
      <c r="A1271">
        <v>3577795</v>
      </c>
      <c r="B1271">
        <v>2020</v>
      </c>
      <c r="C1271" t="s">
        <v>40</v>
      </c>
      <c r="D1271">
        <v>466</v>
      </c>
      <c r="E1271" t="s">
        <v>21</v>
      </c>
      <c r="F1271" s="7">
        <v>225</v>
      </c>
      <c r="G1271" s="7">
        <v>22.5</v>
      </c>
      <c r="H1271" s="7">
        <v>49.5</v>
      </c>
      <c r="S1271" s="3">
        <v>297</v>
      </c>
      <c r="T1271" t="str">
        <f t="shared" si="19"/>
        <v>466 LAUREL HILL RD</v>
      </c>
    </row>
    <row r="1272" spans="1:20" x14ac:dyDescent="0.25">
      <c r="A1272">
        <v>3599998</v>
      </c>
      <c r="B1272">
        <v>2021</v>
      </c>
      <c r="C1272" t="s">
        <v>40</v>
      </c>
      <c r="D1272">
        <v>466</v>
      </c>
      <c r="E1272" t="s">
        <v>21</v>
      </c>
      <c r="F1272" s="7">
        <v>225</v>
      </c>
      <c r="G1272" s="7">
        <v>22.5</v>
      </c>
      <c r="H1272" s="7">
        <v>49.5</v>
      </c>
      <c r="S1272" s="3">
        <v>297</v>
      </c>
      <c r="T1272" t="str">
        <f t="shared" si="19"/>
        <v>466 LAUREL HILL RD</v>
      </c>
    </row>
    <row r="1273" spans="1:20" x14ac:dyDescent="0.25">
      <c r="A1273">
        <v>3615298</v>
      </c>
      <c r="B1273">
        <v>2022</v>
      </c>
      <c r="C1273" t="s">
        <v>40</v>
      </c>
      <c r="D1273">
        <v>466</v>
      </c>
      <c r="E1273" t="s">
        <v>21</v>
      </c>
      <c r="F1273" s="7">
        <v>225</v>
      </c>
      <c r="G1273" s="7">
        <v>22.5</v>
      </c>
      <c r="H1273" s="7">
        <v>49.5</v>
      </c>
      <c r="S1273" s="3">
        <v>297</v>
      </c>
      <c r="T1273" t="str">
        <f t="shared" si="19"/>
        <v>466 LAUREL HILL RD</v>
      </c>
    </row>
    <row r="1274" spans="1:20" x14ac:dyDescent="0.25">
      <c r="A1274">
        <v>3623661</v>
      </c>
      <c r="B1274">
        <v>2023</v>
      </c>
      <c r="C1274" t="s">
        <v>40</v>
      </c>
      <c r="D1274">
        <v>466</v>
      </c>
      <c r="E1274" t="s">
        <v>21</v>
      </c>
      <c r="F1274" s="7">
        <v>241.53</v>
      </c>
      <c r="H1274" s="7">
        <v>53.14</v>
      </c>
      <c r="S1274" s="3">
        <v>294.67</v>
      </c>
      <c r="T1274" t="str">
        <f t="shared" si="19"/>
        <v>466 LAUREL HILL RD</v>
      </c>
    </row>
    <row r="1275" spans="1:20" x14ac:dyDescent="0.25">
      <c r="A1275">
        <v>3762295</v>
      </c>
      <c r="B1275">
        <v>2024</v>
      </c>
      <c r="C1275" t="s">
        <v>40</v>
      </c>
      <c r="D1275">
        <v>466</v>
      </c>
      <c r="E1275" t="s">
        <v>21</v>
      </c>
      <c r="F1275" s="7">
        <v>427.2</v>
      </c>
      <c r="H1275" s="7">
        <v>93.98</v>
      </c>
      <c r="S1275" s="3">
        <v>521.17999999999995</v>
      </c>
      <c r="T1275" t="str">
        <f t="shared" si="19"/>
        <v>466 LAUREL HILL RD</v>
      </c>
    </row>
    <row r="1276" spans="1:20" x14ac:dyDescent="0.25">
      <c r="A1276">
        <v>3784166</v>
      </c>
      <c r="B1276">
        <v>2025</v>
      </c>
      <c r="C1276" t="s">
        <v>40</v>
      </c>
      <c r="D1276">
        <v>466</v>
      </c>
      <c r="E1276" t="s">
        <v>21</v>
      </c>
      <c r="F1276" s="7">
        <v>543.75</v>
      </c>
      <c r="H1276" s="7">
        <v>119.63</v>
      </c>
      <c r="S1276" s="3">
        <v>670.63</v>
      </c>
      <c r="T1276" t="str">
        <f t="shared" si="19"/>
        <v>466 LAUREL HILL RD</v>
      </c>
    </row>
    <row r="1277" spans="1:20" x14ac:dyDescent="0.25">
      <c r="A1277">
        <v>3762322</v>
      </c>
      <c r="B1277">
        <v>2024</v>
      </c>
      <c r="C1277" t="s">
        <v>437</v>
      </c>
      <c r="D1277">
        <v>600</v>
      </c>
      <c r="E1277" t="s">
        <v>323</v>
      </c>
      <c r="F1277" s="7">
        <v>512.75</v>
      </c>
      <c r="H1277" s="7">
        <v>112.81</v>
      </c>
      <c r="S1277" s="3">
        <v>632.80999999999995</v>
      </c>
      <c r="T1277" t="str">
        <f t="shared" si="19"/>
        <v>600 FIVE POINTS RICHMOND RD</v>
      </c>
    </row>
    <row r="1278" spans="1:20" x14ac:dyDescent="0.25">
      <c r="A1278">
        <v>3784706</v>
      </c>
      <c r="B1278">
        <v>2025</v>
      </c>
      <c r="C1278" t="s">
        <v>437</v>
      </c>
      <c r="D1278">
        <v>600</v>
      </c>
      <c r="E1278" t="s">
        <v>223</v>
      </c>
      <c r="F1278" s="7">
        <v>543.75</v>
      </c>
      <c r="H1278" s="7">
        <v>119.63</v>
      </c>
      <c r="S1278" s="3">
        <v>670.63</v>
      </c>
      <c r="T1278" t="str">
        <f t="shared" si="19"/>
        <v>600 FIVE PTS RICHMOND RD</v>
      </c>
    </row>
    <row r="1279" spans="1:20" x14ac:dyDescent="0.25">
      <c r="A1279">
        <v>3623663</v>
      </c>
      <c r="B1279">
        <v>2023</v>
      </c>
      <c r="C1279" t="s">
        <v>405</v>
      </c>
      <c r="D1279">
        <v>37</v>
      </c>
      <c r="E1279" t="s">
        <v>36</v>
      </c>
      <c r="F1279" s="7">
        <v>485</v>
      </c>
      <c r="H1279" s="7">
        <v>106.7</v>
      </c>
      <c r="S1279" s="3">
        <v>598.95000000000005</v>
      </c>
      <c r="T1279" t="str">
        <f t="shared" si="19"/>
        <v>37 MORNINGSIDE DR</v>
      </c>
    </row>
    <row r="1280" spans="1:20" x14ac:dyDescent="0.25">
      <c r="A1280">
        <v>3784794</v>
      </c>
      <c r="B1280">
        <v>2025</v>
      </c>
      <c r="C1280" t="s">
        <v>637</v>
      </c>
      <c r="D1280">
        <v>48</v>
      </c>
      <c r="E1280" t="s">
        <v>293</v>
      </c>
      <c r="F1280" s="7">
        <v>543.75</v>
      </c>
      <c r="H1280" s="7">
        <v>119.63</v>
      </c>
      <c r="S1280" s="3">
        <v>670.63</v>
      </c>
      <c r="T1280" t="str">
        <f t="shared" si="19"/>
        <v>48 SHAWNEE DR</v>
      </c>
    </row>
    <row r="1281" spans="1:20" x14ac:dyDescent="0.25">
      <c r="A1281">
        <v>3501399</v>
      </c>
      <c r="B1281">
        <v>2014</v>
      </c>
      <c r="C1281" t="s">
        <v>41</v>
      </c>
      <c r="D1281">
        <v>321</v>
      </c>
      <c r="E1281" t="s">
        <v>42</v>
      </c>
      <c r="F1281" s="7">
        <v>270</v>
      </c>
      <c r="G1281" s="7">
        <v>204.89</v>
      </c>
      <c r="H1281" s="7">
        <v>59.4</v>
      </c>
      <c r="L1281" s="7">
        <v>270</v>
      </c>
      <c r="M1281" s="7">
        <v>204.89</v>
      </c>
      <c r="N1281" s="7">
        <v>25.11</v>
      </c>
      <c r="R1281" s="1">
        <v>45848</v>
      </c>
      <c r="S1281" s="3">
        <v>34.29</v>
      </c>
      <c r="T1281" t="str">
        <f t="shared" si="19"/>
        <v>321 GALLERY LN</v>
      </c>
    </row>
    <row r="1282" spans="1:20" x14ac:dyDescent="0.25">
      <c r="A1282">
        <v>3478922</v>
      </c>
      <c r="B1282">
        <v>2015</v>
      </c>
      <c r="C1282" t="s">
        <v>41</v>
      </c>
      <c r="D1282">
        <v>321</v>
      </c>
      <c r="E1282" t="s">
        <v>42</v>
      </c>
      <c r="F1282" s="7">
        <v>270</v>
      </c>
      <c r="G1282" s="7">
        <v>71.55</v>
      </c>
      <c r="H1282" s="7">
        <v>59.4</v>
      </c>
      <c r="I1282" s="7">
        <v>150</v>
      </c>
      <c r="J1282" s="7">
        <v>24.5</v>
      </c>
      <c r="S1282" s="3">
        <v>575.45000000000005</v>
      </c>
      <c r="T1282" t="str">
        <f t="shared" si="19"/>
        <v>321 GALLERY LN</v>
      </c>
    </row>
    <row r="1283" spans="1:20" x14ac:dyDescent="0.25">
      <c r="A1283">
        <v>3481724</v>
      </c>
      <c r="B1283">
        <v>2016</v>
      </c>
      <c r="C1283" t="s">
        <v>41</v>
      </c>
      <c r="D1283">
        <v>321</v>
      </c>
      <c r="E1283" t="s">
        <v>42</v>
      </c>
      <c r="F1283" s="7">
        <v>270</v>
      </c>
      <c r="G1283" s="7">
        <v>71.55</v>
      </c>
      <c r="H1283" s="7">
        <v>59.4</v>
      </c>
      <c r="S1283" s="3">
        <v>400.95</v>
      </c>
      <c r="T1283" t="str">
        <f t="shared" si="19"/>
        <v>321 GALLERY LN</v>
      </c>
    </row>
    <row r="1284" spans="1:20" x14ac:dyDescent="0.25">
      <c r="A1284">
        <v>3501350</v>
      </c>
      <c r="B1284">
        <v>2017</v>
      </c>
      <c r="C1284" t="s">
        <v>41</v>
      </c>
      <c r="D1284">
        <v>321</v>
      </c>
      <c r="E1284" t="s">
        <v>135</v>
      </c>
      <c r="F1284" s="7">
        <v>270</v>
      </c>
      <c r="G1284" s="7">
        <v>71.55</v>
      </c>
      <c r="H1284" s="7">
        <v>59.4</v>
      </c>
      <c r="S1284" s="3">
        <v>400.95</v>
      </c>
      <c r="T1284" t="str">
        <f t="shared" si="19"/>
        <v>321 GALLERY LANE</v>
      </c>
    </row>
    <row r="1285" spans="1:20" x14ac:dyDescent="0.25">
      <c r="A1285">
        <v>3521148</v>
      </c>
      <c r="B1285">
        <v>2018</v>
      </c>
      <c r="C1285" t="s">
        <v>41</v>
      </c>
      <c r="D1285">
        <v>321</v>
      </c>
      <c r="E1285" t="s">
        <v>42</v>
      </c>
      <c r="F1285" s="7">
        <v>225</v>
      </c>
      <c r="G1285" s="7">
        <v>22.5</v>
      </c>
      <c r="H1285" s="7">
        <v>49.5</v>
      </c>
      <c r="S1285" s="3">
        <v>297</v>
      </c>
      <c r="T1285" t="str">
        <f t="shared" si="19"/>
        <v>321 GALLERY LN</v>
      </c>
    </row>
    <row r="1286" spans="1:20" x14ac:dyDescent="0.25">
      <c r="A1286">
        <v>3547659</v>
      </c>
      <c r="B1286">
        <v>2019</v>
      </c>
      <c r="C1286" t="s">
        <v>41</v>
      </c>
      <c r="D1286">
        <v>321</v>
      </c>
      <c r="E1286" t="s">
        <v>42</v>
      </c>
      <c r="F1286" s="7">
        <v>225</v>
      </c>
      <c r="G1286" s="7">
        <v>22.5</v>
      </c>
      <c r="H1286" s="7">
        <v>49.5</v>
      </c>
      <c r="I1286" s="7">
        <v>150</v>
      </c>
      <c r="J1286" s="7">
        <v>24.5</v>
      </c>
      <c r="K1286" s="7">
        <v>50</v>
      </c>
      <c r="S1286" s="3">
        <v>521.5</v>
      </c>
      <c r="T1286" t="str">
        <f t="shared" ref="T1286:T1349" si="20">D1286&amp; " "&amp;E1286</f>
        <v>321 GALLERY LN</v>
      </c>
    </row>
    <row r="1287" spans="1:20" x14ac:dyDescent="0.25">
      <c r="A1287">
        <v>3577797</v>
      </c>
      <c r="B1287">
        <v>2020</v>
      </c>
      <c r="C1287" t="s">
        <v>41</v>
      </c>
      <c r="D1287">
        <v>321</v>
      </c>
      <c r="E1287" t="s">
        <v>42</v>
      </c>
      <c r="F1287" s="7">
        <v>225</v>
      </c>
      <c r="G1287" s="7">
        <v>22.5</v>
      </c>
      <c r="H1287" s="7">
        <v>49.5</v>
      </c>
      <c r="L1287" s="7">
        <v>81.5</v>
      </c>
      <c r="R1287" s="1">
        <v>45309</v>
      </c>
      <c r="S1287" s="3">
        <v>215.5</v>
      </c>
      <c r="T1287" t="str">
        <f t="shared" si="20"/>
        <v>321 GALLERY LN</v>
      </c>
    </row>
    <row r="1288" spans="1:20" x14ac:dyDescent="0.25">
      <c r="A1288">
        <v>3762637</v>
      </c>
      <c r="B1288">
        <v>2024</v>
      </c>
      <c r="C1288" t="s">
        <v>41</v>
      </c>
      <c r="D1288">
        <v>321</v>
      </c>
      <c r="E1288" t="s">
        <v>42</v>
      </c>
      <c r="F1288" s="7">
        <v>512.75</v>
      </c>
      <c r="H1288" s="7">
        <v>112.81</v>
      </c>
      <c r="S1288" s="3">
        <v>632.80999999999995</v>
      </c>
      <c r="T1288" t="str">
        <f t="shared" si="20"/>
        <v>321 GALLERY LN</v>
      </c>
    </row>
    <row r="1289" spans="1:20" x14ac:dyDescent="0.25">
      <c r="A1289">
        <v>3784950</v>
      </c>
      <c r="B1289">
        <v>2025</v>
      </c>
      <c r="C1289" t="s">
        <v>41</v>
      </c>
      <c r="D1289">
        <v>321</v>
      </c>
      <c r="E1289" t="s">
        <v>42</v>
      </c>
      <c r="F1289" s="7">
        <v>543.75</v>
      </c>
      <c r="H1289" s="7">
        <v>119.63</v>
      </c>
      <c r="S1289" s="3">
        <v>670.63</v>
      </c>
      <c r="T1289" t="str">
        <f t="shared" si="20"/>
        <v>321 GALLERY LN</v>
      </c>
    </row>
    <row r="1290" spans="1:20" x14ac:dyDescent="0.25">
      <c r="A1290">
        <v>3784897</v>
      </c>
      <c r="B1290">
        <v>2025</v>
      </c>
      <c r="C1290" t="s">
        <v>674</v>
      </c>
      <c r="D1290">
        <v>547</v>
      </c>
      <c r="E1290" t="s">
        <v>235</v>
      </c>
      <c r="F1290" s="7">
        <v>362.48</v>
      </c>
      <c r="H1290" s="7">
        <v>79.75</v>
      </c>
      <c r="S1290" s="3">
        <v>442.23</v>
      </c>
      <c r="T1290" t="str">
        <f t="shared" si="20"/>
        <v>547 TURKEY RIDGE RD</v>
      </c>
    </row>
    <row r="1291" spans="1:20" x14ac:dyDescent="0.25">
      <c r="A1291">
        <v>3784674</v>
      </c>
      <c r="B1291">
        <v>2025</v>
      </c>
      <c r="C1291" t="s">
        <v>605</v>
      </c>
      <c r="D1291">
        <v>1223</v>
      </c>
      <c r="E1291" t="s">
        <v>55</v>
      </c>
      <c r="F1291" s="7">
        <v>543.75</v>
      </c>
      <c r="H1291" s="7">
        <v>119.63</v>
      </c>
      <c r="S1291" s="3">
        <v>670.63</v>
      </c>
      <c r="T1291" t="str">
        <f t="shared" si="20"/>
        <v>1223 FOX GAP RD</v>
      </c>
    </row>
    <row r="1292" spans="1:20" x14ac:dyDescent="0.25">
      <c r="A1292">
        <v>3623667</v>
      </c>
      <c r="B1292">
        <v>2023</v>
      </c>
      <c r="C1292" t="s">
        <v>406</v>
      </c>
      <c r="D1292">
        <v>73</v>
      </c>
      <c r="E1292" t="s">
        <v>293</v>
      </c>
      <c r="F1292" s="7">
        <v>485</v>
      </c>
      <c r="H1292" s="7">
        <v>106.7</v>
      </c>
      <c r="S1292" s="3">
        <v>598.95000000000005</v>
      </c>
      <c r="T1292" t="str">
        <f t="shared" si="20"/>
        <v>73 SHAWNEE DR</v>
      </c>
    </row>
    <row r="1293" spans="1:20" x14ac:dyDescent="0.25">
      <c r="A1293">
        <v>3784910</v>
      </c>
      <c r="B1293">
        <v>2025</v>
      </c>
      <c r="C1293" t="s">
        <v>682</v>
      </c>
      <c r="D1293">
        <v>171</v>
      </c>
      <c r="E1293" t="s">
        <v>14</v>
      </c>
      <c r="F1293" s="7">
        <v>543.75</v>
      </c>
      <c r="H1293" s="7">
        <v>119.63</v>
      </c>
      <c r="S1293" s="3">
        <v>670.63</v>
      </c>
      <c r="T1293" t="str">
        <f t="shared" si="20"/>
        <v>171 JOHNSONVILLE RD</v>
      </c>
    </row>
    <row r="1294" spans="1:20" x14ac:dyDescent="0.25">
      <c r="A1294">
        <v>3547450</v>
      </c>
      <c r="B1294">
        <v>2019</v>
      </c>
      <c r="C1294" t="s">
        <v>179</v>
      </c>
      <c r="D1294">
        <v>41</v>
      </c>
      <c r="E1294" t="s">
        <v>7</v>
      </c>
      <c r="F1294" s="7">
        <v>225</v>
      </c>
      <c r="G1294" s="7">
        <v>22.5</v>
      </c>
      <c r="H1294" s="7">
        <v>49.5</v>
      </c>
      <c r="S1294" s="3">
        <v>297</v>
      </c>
      <c r="T1294" t="str">
        <f t="shared" si="20"/>
        <v>41 SUMMERFIELD DR</v>
      </c>
    </row>
    <row r="1295" spans="1:20" x14ac:dyDescent="0.25">
      <c r="A1295">
        <v>3762293</v>
      </c>
      <c r="B1295">
        <v>2024</v>
      </c>
      <c r="C1295" t="s">
        <v>434</v>
      </c>
      <c r="D1295">
        <v>544</v>
      </c>
      <c r="E1295" t="s">
        <v>21</v>
      </c>
      <c r="F1295" s="7">
        <v>469.96</v>
      </c>
      <c r="H1295" s="7">
        <v>103.39</v>
      </c>
      <c r="L1295" s="7">
        <v>191.12</v>
      </c>
      <c r="R1295" s="1">
        <v>45925</v>
      </c>
      <c r="S1295" s="3">
        <v>382.23</v>
      </c>
      <c r="T1295" t="str">
        <f t="shared" si="20"/>
        <v>544 LAUREL HILL RD</v>
      </c>
    </row>
    <row r="1296" spans="1:20" x14ac:dyDescent="0.25">
      <c r="A1296">
        <v>3784713</v>
      </c>
      <c r="B1296">
        <v>2025</v>
      </c>
      <c r="C1296" t="s">
        <v>613</v>
      </c>
      <c r="D1296">
        <v>262</v>
      </c>
      <c r="E1296" t="s">
        <v>612</v>
      </c>
      <c r="F1296" s="7">
        <v>543.75</v>
      </c>
      <c r="H1296" s="7">
        <v>119.63</v>
      </c>
      <c r="S1296" s="3">
        <v>670.63</v>
      </c>
      <c r="T1296" t="str">
        <f t="shared" si="20"/>
        <v>262 BELVIDERE CORNER RD</v>
      </c>
    </row>
    <row r="1297" spans="1:20" x14ac:dyDescent="0.25">
      <c r="A1297">
        <v>3623669</v>
      </c>
      <c r="B1297">
        <v>2023</v>
      </c>
      <c r="C1297" t="s">
        <v>407</v>
      </c>
      <c r="D1297">
        <v>21</v>
      </c>
      <c r="E1297" t="s">
        <v>408</v>
      </c>
      <c r="F1297" s="7">
        <v>485</v>
      </c>
      <c r="H1297" s="7">
        <v>106.7</v>
      </c>
      <c r="S1297" s="3">
        <v>598.95000000000005</v>
      </c>
      <c r="T1297" t="str">
        <f t="shared" si="20"/>
        <v>21 HILLSIDE CT</v>
      </c>
    </row>
    <row r="1298" spans="1:20" x14ac:dyDescent="0.25">
      <c r="A1298">
        <v>3784949</v>
      </c>
      <c r="B1298">
        <v>2025</v>
      </c>
      <c r="C1298" t="s">
        <v>407</v>
      </c>
      <c r="D1298">
        <v>21</v>
      </c>
      <c r="E1298" t="s">
        <v>408</v>
      </c>
      <c r="F1298" s="7">
        <v>543.75</v>
      </c>
      <c r="H1298" s="7">
        <v>119.63</v>
      </c>
      <c r="S1298" s="3">
        <v>670.63</v>
      </c>
      <c r="T1298" t="str">
        <f t="shared" si="20"/>
        <v>21 HILLSIDE CT</v>
      </c>
    </row>
    <row r="1299" spans="1:20" x14ac:dyDescent="0.25">
      <c r="A1299">
        <v>3784863</v>
      </c>
      <c r="B1299">
        <v>2025</v>
      </c>
      <c r="C1299" t="s">
        <v>659</v>
      </c>
      <c r="D1299">
        <v>1873</v>
      </c>
      <c r="E1299" t="s">
        <v>70</v>
      </c>
      <c r="F1299" s="7">
        <v>543.75</v>
      </c>
      <c r="H1299" s="7">
        <v>119.63</v>
      </c>
      <c r="S1299" s="3">
        <v>670.63</v>
      </c>
      <c r="T1299" t="str">
        <f t="shared" si="20"/>
        <v>1873 S DELAWARE DR</v>
      </c>
    </row>
    <row r="1300" spans="1:20" x14ac:dyDescent="0.25">
      <c r="A1300">
        <v>3762588</v>
      </c>
      <c r="B1300">
        <v>2024</v>
      </c>
      <c r="C1300" t="s">
        <v>515</v>
      </c>
      <c r="D1300">
        <v>49</v>
      </c>
      <c r="E1300" t="s">
        <v>61</v>
      </c>
      <c r="F1300" s="7">
        <v>512.75</v>
      </c>
      <c r="H1300" s="7">
        <v>112.81</v>
      </c>
      <c r="S1300" s="3">
        <v>632.80999999999995</v>
      </c>
      <c r="T1300" t="str">
        <f t="shared" si="20"/>
        <v>49 BOLLINGER DR</v>
      </c>
    </row>
    <row r="1301" spans="1:20" x14ac:dyDescent="0.25">
      <c r="A1301">
        <v>3784937</v>
      </c>
      <c r="B1301">
        <v>2025</v>
      </c>
      <c r="C1301" t="s">
        <v>515</v>
      </c>
      <c r="D1301">
        <v>49</v>
      </c>
      <c r="E1301" t="s">
        <v>61</v>
      </c>
      <c r="F1301" s="7">
        <v>543.75</v>
      </c>
      <c r="H1301" s="7">
        <v>119.63</v>
      </c>
      <c r="S1301" s="3">
        <v>670.63</v>
      </c>
      <c r="T1301" t="str">
        <f t="shared" si="20"/>
        <v>49 BOLLINGER DR</v>
      </c>
    </row>
    <row r="1302" spans="1:20" x14ac:dyDescent="0.25">
      <c r="A1302">
        <v>3762499</v>
      </c>
      <c r="B1302">
        <v>2024</v>
      </c>
      <c r="C1302" t="s">
        <v>489</v>
      </c>
      <c r="D1302">
        <v>738</v>
      </c>
      <c r="E1302" t="s">
        <v>70</v>
      </c>
      <c r="F1302" s="7">
        <v>256.16000000000003</v>
      </c>
      <c r="H1302" s="7">
        <v>56.36</v>
      </c>
      <c r="S1302" s="3">
        <v>312.52</v>
      </c>
      <c r="T1302" t="str">
        <f t="shared" si="20"/>
        <v>738 S DELAWARE DR</v>
      </c>
    </row>
    <row r="1303" spans="1:20" x14ac:dyDescent="0.25">
      <c r="A1303">
        <v>3547664</v>
      </c>
      <c r="B1303">
        <v>2019</v>
      </c>
      <c r="C1303" t="s">
        <v>210</v>
      </c>
      <c r="D1303">
        <v>2891</v>
      </c>
      <c r="E1303" t="s">
        <v>5</v>
      </c>
      <c r="F1303" s="7">
        <v>225</v>
      </c>
      <c r="G1303" s="7">
        <v>22.5</v>
      </c>
      <c r="H1303" s="7">
        <v>49.5</v>
      </c>
      <c r="S1303" s="3">
        <v>297</v>
      </c>
      <c r="T1303" t="str">
        <f t="shared" si="20"/>
        <v>2891 N DELAWARE DR</v>
      </c>
    </row>
    <row r="1304" spans="1:20" x14ac:dyDescent="0.25">
      <c r="A1304">
        <v>3784963</v>
      </c>
      <c r="B1304">
        <v>2025</v>
      </c>
      <c r="C1304" t="s">
        <v>713</v>
      </c>
      <c r="D1304">
        <v>553</v>
      </c>
      <c r="E1304" t="s">
        <v>27</v>
      </c>
      <c r="F1304" s="7">
        <v>407.79</v>
      </c>
      <c r="H1304" s="7">
        <v>89.71</v>
      </c>
      <c r="S1304" s="3">
        <v>497.5</v>
      </c>
      <c r="T1304" t="str">
        <f t="shared" si="20"/>
        <v>553 SLATEFORD RD</v>
      </c>
    </row>
    <row r="1305" spans="1:20" x14ac:dyDescent="0.25">
      <c r="A1305">
        <v>3623672</v>
      </c>
      <c r="B1305">
        <v>2023</v>
      </c>
      <c r="C1305" t="s">
        <v>409</v>
      </c>
      <c r="D1305">
        <v>85</v>
      </c>
      <c r="E1305" t="s">
        <v>296</v>
      </c>
      <c r="F1305" s="7">
        <v>485</v>
      </c>
      <c r="H1305" s="7">
        <v>106.7</v>
      </c>
      <c r="L1305" s="7">
        <v>485</v>
      </c>
      <c r="N1305" s="7">
        <v>7.25</v>
      </c>
      <c r="R1305" s="1">
        <v>45412</v>
      </c>
      <c r="S1305" s="3">
        <v>106.7</v>
      </c>
      <c r="T1305" t="str">
        <f t="shared" si="20"/>
        <v>85 ECHO LAKE DR</v>
      </c>
    </row>
    <row r="1306" spans="1:20" x14ac:dyDescent="0.25">
      <c r="A1306">
        <v>3762137</v>
      </c>
      <c r="B1306">
        <v>2023</v>
      </c>
      <c r="C1306" t="s">
        <v>419</v>
      </c>
      <c r="D1306">
        <v>144</v>
      </c>
      <c r="E1306" t="s">
        <v>231</v>
      </c>
      <c r="F1306" s="7">
        <v>352.13</v>
      </c>
      <c r="H1306" s="7">
        <v>77.47</v>
      </c>
      <c r="S1306" s="3">
        <v>434.87</v>
      </c>
      <c r="T1306" t="str">
        <f t="shared" si="20"/>
        <v>144 CRYSTAL TER</v>
      </c>
    </row>
    <row r="1307" spans="1:20" x14ac:dyDescent="0.25">
      <c r="A1307">
        <v>3478925</v>
      </c>
      <c r="B1307">
        <v>2015</v>
      </c>
      <c r="C1307" t="s">
        <v>43</v>
      </c>
      <c r="D1307">
        <v>3</v>
      </c>
      <c r="E1307" t="s">
        <v>25</v>
      </c>
      <c r="F1307" s="7">
        <v>270</v>
      </c>
      <c r="G1307" s="7">
        <v>71.55</v>
      </c>
      <c r="H1307" s="7">
        <v>59.4</v>
      </c>
      <c r="S1307" s="3">
        <v>400.95</v>
      </c>
      <c r="T1307" t="str">
        <f t="shared" si="20"/>
        <v>3 MAPO HOLLOW RD</v>
      </c>
    </row>
    <row r="1308" spans="1:20" x14ac:dyDescent="0.25">
      <c r="A1308">
        <v>3481733</v>
      </c>
      <c r="B1308">
        <v>2016</v>
      </c>
      <c r="C1308" t="s">
        <v>43</v>
      </c>
      <c r="D1308">
        <v>3</v>
      </c>
      <c r="E1308" t="s">
        <v>25</v>
      </c>
      <c r="F1308" s="7">
        <v>270</v>
      </c>
      <c r="G1308" s="7">
        <v>71.55</v>
      </c>
      <c r="H1308" s="7">
        <v>59.4</v>
      </c>
      <c r="S1308" s="3">
        <v>400.95</v>
      </c>
      <c r="T1308" t="str">
        <f t="shared" si="20"/>
        <v>3 MAPO HOLLOW RD</v>
      </c>
    </row>
    <row r="1309" spans="1:20" x14ac:dyDescent="0.25">
      <c r="A1309">
        <v>3501355</v>
      </c>
      <c r="B1309">
        <v>2017</v>
      </c>
      <c r="C1309" t="s">
        <v>43</v>
      </c>
      <c r="D1309">
        <v>3</v>
      </c>
      <c r="E1309" t="s">
        <v>136</v>
      </c>
      <c r="F1309" s="7">
        <v>270</v>
      </c>
      <c r="G1309" s="7">
        <v>71.55</v>
      </c>
      <c r="H1309" s="7">
        <v>59.4</v>
      </c>
      <c r="S1309" s="3">
        <v>400.95</v>
      </c>
      <c r="T1309" t="str">
        <f t="shared" si="20"/>
        <v>3 MAPO HOLLOW</v>
      </c>
    </row>
    <row r="1310" spans="1:20" x14ac:dyDescent="0.25">
      <c r="A1310">
        <v>3478926</v>
      </c>
      <c r="B1310">
        <v>2015</v>
      </c>
      <c r="C1310" t="s">
        <v>43</v>
      </c>
      <c r="D1310">
        <v>5</v>
      </c>
      <c r="E1310" t="s">
        <v>25</v>
      </c>
      <c r="F1310" s="7">
        <v>270</v>
      </c>
      <c r="G1310" s="7">
        <v>71.55</v>
      </c>
      <c r="H1310" s="7">
        <v>59.4</v>
      </c>
      <c r="S1310" s="3">
        <v>400.95</v>
      </c>
      <c r="T1310" t="str">
        <f t="shared" si="20"/>
        <v>5 MAPO HOLLOW RD</v>
      </c>
    </row>
    <row r="1311" spans="1:20" x14ac:dyDescent="0.25">
      <c r="A1311">
        <v>3481732</v>
      </c>
      <c r="B1311">
        <v>2016</v>
      </c>
      <c r="C1311" t="s">
        <v>43</v>
      </c>
      <c r="D1311">
        <v>5</v>
      </c>
      <c r="E1311" t="s">
        <v>25</v>
      </c>
      <c r="F1311" s="7">
        <v>270</v>
      </c>
      <c r="G1311" s="7">
        <v>71.55</v>
      </c>
      <c r="H1311" s="7">
        <v>59.4</v>
      </c>
      <c r="S1311" s="3">
        <v>400.95</v>
      </c>
      <c r="T1311" t="str">
        <f t="shared" si="20"/>
        <v>5 MAPO HOLLOW RD</v>
      </c>
    </row>
    <row r="1312" spans="1:20" x14ac:dyDescent="0.25">
      <c r="A1312">
        <v>3501357</v>
      </c>
      <c r="B1312">
        <v>2017</v>
      </c>
      <c r="C1312" t="s">
        <v>43</v>
      </c>
      <c r="D1312">
        <v>5</v>
      </c>
      <c r="E1312" t="s">
        <v>137</v>
      </c>
      <c r="F1312" s="7">
        <v>270</v>
      </c>
      <c r="G1312" s="7">
        <v>71.55</v>
      </c>
      <c r="H1312" s="7">
        <v>59.4</v>
      </c>
      <c r="S1312" s="3">
        <v>400.95</v>
      </c>
      <c r="T1312" t="str">
        <f t="shared" si="20"/>
        <v>5 MAPO HOLLOW DR</v>
      </c>
    </row>
    <row r="1313" spans="1:20" x14ac:dyDescent="0.25">
      <c r="A1313">
        <v>3478927</v>
      </c>
      <c r="B1313">
        <v>2015</v>
      </c>
      <c r="C1313" t="s">
        <v>43</v>
      </c>
      <c r="D1313">
        <v>84</v>
      </c>
      <c r="E1313" t="s">
        <v>25</v>
      </c>
      <c r="F1313" s="7">
        <v>270</v>
      </c>
      <c r="G1313" s="7">
        <v>71.55</v>
      </c>
      <c r="H1313" s="7">
        <v>59.4</v>
      </c>
      <c r="I1313" s="7">
        <v>150</v>
      </c>
      <c r="J1313" s="7">
        <v>24.5</v>
      </c>
      <c r="S1313" s="3">
        <v>575.45000000000005</v>
      </c>
      <c r="T1313" t="str">
        <f t="shared" si="20"/>
        <v>84 MAPO HOLLOW RD</v>
      </c>
    </row>
    <row r="1314" spans="1:20" x14ac:dyDescent="0.25">
      <c r="A1314">
        <v>3481734</v>
      </c>
      <c r="B1314">
        <v>2016</v>
      </c>
      <c r="C1314" t="s">
        <v>43</v>
      </c>
      <c r="D1314">
        <v>84</v>
      </c>
      <c r="E1314" t="s">
        <v>25</v>
      </c>
      <c r="F1314" s="7">
        <v>270</v>
      </c>
      <c r="G1314" s="7">
        <v>71.55</v>
      </c>
      <c r="H1314" s="7">
        <v>59.4</v>
      </c>
      <c r="S1314" s="3">
        <v>400.95</v>
      </c>
      <c r="T1314" t="str">
        <f t="shared" si="20"/>
        <v>84 MAPO HOLLOW RD</v>
      </c>
    </row>
    <row r="1315" spans="1:20" x14ac:dyDescent="0.25">
      <c r="A1315">
        <v>3501358</v>
      </c>
      <c r="B1315">
        <v>2017</v>
      </c>
      <c r="C1315" t="s">
        <v>43</v>
      </c>
      <c r="D1315">
        <v>84</v>
      </c>
      <c r="E1315" t="s">
        <v>138</v>
      </c>
      <c r="F1315" s="7">
        <v>270</v>
      </c>
      <c r="G1315" s="7">
        <v>71.55</v>
      </c>
      <c r="H1315" s="7">
        <v>59.4</v>
      </c>
      <c r="S1315" s="3">
        <v>400.95</v>
      </c>
      <c r="T1315" t="str">
        <f t="shared" si="20"/>
        <v>84 MAPO HOLLOW ROAD</v>
      </c>
    </row>
    <row r="1316" spans="1:20" x14ac:dyDescent="0.25">
      <c r="A1316">
        <v>3521156</v>
      </c>
      <c r="B1316">
        <v>2018</v>
      </c>
      <c r="C1316" t="s">
        <v>170</v>
      </c>
      <c r="D1316">
        <v>84</v>
      </c>
      <c r="E1316" t="s">
        <v>25</v>
      </c>
      <c r="F1316" s="7">
        <v>225</v>
      </c>
      <c r="G1316" s="7">
        <v>22.5</v>
      </c>
      <c r="H1316" s="7">
        <v>49.5</v>
      </c>
      <c r="S1316" s="3">
        <v>297</v>
      </c>
      <c r="T1316" t="str">
        <f t="shared" si="20"/>
        <v>84 MAPO HOLLOW RD</v>
      </c>
    </row>
    <row r="1317" spans="1:20" x14ac:dyDescent="0.25">
      <c r="A1317">
        <v>3547667</v>
      </c>
      <c r="B1317">
        <v>2019</v>
      </c>
      <c r="C1317" t="s">
        <v>170</v>
      </c>
      <c r="D1317">
        <v>84</v>
      </c>
      <c r="E1317" t="s">
        <v>25</v>
      </c>
      <c r="F1317" s="7">
        <v>225</v>
      </c>
      <c r="G1317" s="7">
        <v>22.5</v>
      </c>
      <c r="H1317" s="7">
        <v>49.5</v>
      </c>
      <c r="I1317" s="7">
        <v>150</v>
      </c>
      <c r="J1317" s="7">
        <v>24.5</v>
      </c>
      <c r="K1317" s="7">
        <v>50</v>
      </c>
      <c r="S1317" s="3">
        <v>521.5</v>
      </c>
      <c r="T1317" t="str">
        <f t="shared" si="20"/>
        <v>84 MAPO HOLLOW RD</v>
      </c>
    </row>
    <row r="1318" spans="1:20" x14ac:dyDescent="0.25">
      <c r="A1318">
        <v>3577801</v>
      </c>
      <c r="B1318">
        <v>2020</v>
      </c>
      <c r="C1318" t="s">
        <v>170</v>
      </c>
      <c r="D1318">
        <v>84</v>
      </c>
      <c r="E1318" t="s">
        <v>25</v>
      </c>
      <c r="F1318" s="7">
        <v>225</v>
      </c>
      <c r="G1318" s="7">
        <v>22.5</v>
      </c>
      <c r="H1318" s="7">
        <v>49.5</v>
      </c>
      <c r="S1318" s="3">
        <v>297</v>
      </c>
      <c r="T1318" t="str">
        <f t="shared" si="20"/>
        <v>84 MAPO HOLLOW RD</v>
      </c>
    </row>
    <row r="1319" spans="1:20" x14ac:dyDescent="0.25">
      <c r="A1319">
        <v>3600006</v>
      </c>
      <c r="B1319">
        <v>2021</v>
      </c>
      <c r="C1319" t="s">
        <v>170</v>
      </c>
      <c r="D1319">
        <v>84</v>
      </c>
      <c r="E1319" t="s">
        <v>25</v>
      </c>
      <c r="F1319" s="7">
        <v>225</v>
      </c>
      <c r="G1319" s="7">
        <v>22.5</v>
      </c>
      <c r="H1319" s="7">
        <v>49.5</v>
      </c>
      <c r="S1319" s="3">
        <v>297</v>
      </c>
      <c r="T1319" t="str">
        <f t="shared" si="20"/>
        <v>84 MAPO HOLLOW RD</v>
      </c>
    </row>
    <row r="1320" spans="1:20" x14ac:dyDescent="0.25">
      <c r="A1320">
        <v>3615304</v>
      </c>
      <c r="B1320">
        <v>2022</v>
      </c>
      <c r="C1320" t="s">
        <v>170</v>
      </c>
      <c r="D1320">
        <v>84</v>
      </c>
      <c r="E1320" t="s">
        <v>25</v>
      </c>
      <c r="F1320" s="7">
        <v>225</v>
      </c>
      <c r="G1320" s="7">
        <v>22.5</v>
      </c>
      <c r="H1320" s="7">
        <v>49.5</v>
      </c>
      <c r="I1320" s="7">
        <v>150</v>
      </c>
      <c r="J1320" s="7">
        <v>24.5</v>
      </c>
      <c r="K1320" s="7">
        <v>50</v>
      </c>
      <c r="S1320" s="3">
        <v>521.5</v>
      </c>
      <c r="T1320" t="str">
        <f t="shared" si="20"/>
        <v>84 MAPO HOLLOW RD</v>
      </c>
    </row>
    <row r="1321" spans="1:20" x14ac:dyDescent="0.25">
      <c r="A1321">
        <v>3623674</v>
      </c>
      <c r="B1321">
        <v>2023</v>
      </c>
      <c r="C1321" t="s">
        <v>170</v>
      </c>
      <c r="D1321">
        <v>84</v>
      </c>
      <c r="E1321" t="s">
        <v>25</v>
      </c>
      <c r="F1321" s="7">
        <v>485</v>
      </c>
      <c r="H1321" s="7">
        <v>106.7</v>
      </c>
      <c r="S1321" s="3">
        <v>598.95000000000005</v>
      </c>
      <c r="T1321" t="str">
        <f t="shared" si="20"/>
        <v>84 MAPO HOLLOW RD</v>
      </c>
    </row>
    <row r="1322" spans="1:20" x14ac:dyDescent="0.25">
      <c r="A1322">
        <v>3762615</v>
      </c>
      <c r="B1322">
        <v>2024</v>
      </c>
      <c r="C1322" t="s">
        <v>170</v>
      </c>
      <c r="D1322">
        <v>84</v>
      </c>
      <c r="E1322" t="s">
        <v>25</v>
      </c>
      <c r="F1322" s="7">
        <v>512.75</v>
      </c>
      <c r="H1322" s="7">
        <v>112.81</v>
      </c>
      <c r="S1322" s="3">
        <v>632.80999999999995</v>
      </c>
      <c r="T1322" t="str">
        <f t="shared" si="20"/>
        <v>84 MAPO HOLLOW RD</v>
      </c>
    </row>
    <row r="1323" spans="1:20" x14ac:dyDescent="0.25">
      <c r="A1323">
        <v>3784676</v>
      </c>
      <c r="B1323">
        <v>2025</v>
      </c>
      <c r="C1323" t="s">
        <v>170</v>
      </c>
      <c r="D1323">
        <v>84</v>
      </c>
      <c r="E1323" t="s">
        <v>25</v>
      </c>
      <c r="F1323" s="7">
        <v>543.75</v>
      </c>
      <c r="H1323" s="7">
        <v>119.63</v>
      </c>
      <c r="S1323" s="3">
        <v>670.63</v>
      </c>
      <c r="T1323" t="str">
        <f t="shared" si="20"/>
        <v>84 MAPO HOLLOW RD</v>
      </c>
    </row>
    <row r="1324" spans="1:20" x14ac:dyDescent="0.25">
      <c r="A1324">
        <v>3784724</v>
      </c>
      <c r="B1324">
        <v>2025</v>
      </c>
      <c r="C1324" t="s">
        <v>618</v>
      </c>
      <c r="D1324">
        <v>877</v>
      </c>
      <c r="E1324" t="s">
        <v>9</v>
      </c>
      <c r="F1324" s="7">
        <v>543.75</v>
      </c>
      <c r="H1324" s="7">
        <v>119.63</v>
      </c>
      <c r="S1324" s="3">
        <v>670.63</v>
      </c>
      <c r="T1324" t="str">
        <f t="shared" si="20"/>
        <v>877 MILLION DOLLAR HWY</v>
      </c>
    </row>
    <row r="1325" spans="1:20" x14ac:dyDescent="0.25">
      <c r="A1325">
        <v>3762575</v>
      </c>
      <c r="B1325">
        <v>2024</v>
      </c>
      <c r="C1325" t="s">
        <v>510</v>
      </c>
      <c r="D1325">
        <v>109</v>
      </c>
      <c r="E1325" t="s">
        <v>23</v>
      </c>
      <c r="F1325" s="7">
        <v>512.75</v>
      </c>
      <c r="H1325" s="7">
        <v>112.81</v>
      </c>
      <c r="S1325" s="3">
        <v>632.80999999999995</v>
      </c>
      <c r="T1325" t="str">
        <f t="shared" si="20"/>
        <v>109 CRYSTAL TERR</v>
      </c>
    </row>
    <row r="1326" spans="1:20" x14ac:dyDescent="0.25">
      <c r="A1326">
        <v>3784930</v>
      </c>
      <c r="B1326">
        <v>2025</v>
      </c>
      <c r="C1326" t="s">
        <v>510</v>
      </c>
      <c r="D1326">
        <v>109</v>
      </c>
      <c r="E1326" t="s">
        <v>23</v>
      </c>
      <c r="F1326" s="7">
        <v>543.75</v>
      </c>
      <c r="H1326" s="7">
        <v>119.63</v>
      </c>
      <c r="S1326" s="3">
        <v>670.63</v>
      </c>
      <c r="T1326" t="str">
        <f t="shared" si="20"/>
        <v>109 CRYSTAL TERR</v>
      </c>
    </row>
    <row r="1327" spans="1:20" x14ac:dyDescent="0.25">
      <c r="A1327">
        <v>3501398</v>
      </c>
      <c r="B1327" t="s">
        <v>142</v>
      </c>
      <c r="C1327" t="s">
        <v>143</v>
      </c>
      <c r="D1327">
        <v>48</v>
      </c>
      <c r="E1327" t="s">
        <v>99</v>
      </c>
      <c r="F1327" s="7">
        <v>265</v>
      </c>
      <c r="G1327" s="7">
        <v>201.66</v>
      </c>
      <c r="H1327" s="7">
        <v>58.3</v>
      </c>
      <c r="S1327" s="3">
        <v>524.96</v>
      </c>
      <c r="T1327" t="str">
        <f t="shared" si="20"/>
        <v>48 PORTLAND TRL PARK DR</v>
      </c>
    </row>
    <row r="1328" spans="1:20" x14ac:dyDescent="0.25">
      <c r="A1328">
        <v>3762481</v>
      </c>
      <c r="B1328">
        <v>2024</v>
      </c>
      <c r="C1328" t="s">
        <v>483</v>
      </c>
      <c r="D1328">
        <v>253</v>
      </c>
      <c r="E1328" t="s">
        <v>14</v>
      </c>
      <c r="F1328" s="7">
        <v>512.75</v>
      </c>
      <c r="H1328" s="7">
        <v>112.81</v>
      </c>
      <c r="S1328" s="3">
        <v>632.80999999999995</v>
      </c>
      <c r="T1328" t="str">
        <f t="shared" si="20"/>
        <v>253 JOHNSONVILLE RD</v>
      </c>
    </row>
    <row r="1329" spans="1:20" x14ac:dyDescent="0.25">
      <c r="A1329">
        <v>3784945</v>
      </c>
      <c r="B1329">
        <v>2025</v>
      </c>
      <c r="C1329" t="s">
        <v>702</v>
      </c>
      <c r="D1329">
        <v>942</v>
      </c>
      <c r="E1329" t="s">
        <v>241</v>
      </c>
      <c r="F1329" s="7">
        <v>543.75</v>
      </c>
      <c r="H1329" s="7">
        <v>119.63</v>
      </c>
      <c r="S1329" s="3">
        <v>670.63</v>
      </c>
      <c r="T1329" t="str">
        <f t="shared" si="20"/>
        <v>942 BOULDER DR</v>
      </c>
    </row>
    <row r="1330" spans="1:20" x14ac:dyDescent="0.25">
      <c r="A1330">
        <v>3762457</v>
      </c>
      <c r="B1330">
        <v>2024</v>
      </c>
      <c r="C1330" t="s">
        <v>475</v>
      </c>
      <c r="D1330">
        <v>73</v>
      </c>
      <c r="E1330" t="s">
        <v>293</v>
      </c>
      <c r="F1330" s="7">
        <v>512.75</v>
      </c>
      <c r="H1330" s="7">
        <v>112.81</v>
      </c>
      <c r="S1330" s="3">
        <v>632.80999999999995</v>
      </c>
      <c r="T1330" t="str">
        <f t="shared" si="20"/>
        <v>73 SHAWNEE DR</v>
      </c>
    </row>
    <row r="1331" spans="1:20" x14ac:dyDescent="0.25">
      <c r="A1331">
        <v>3784400</v>
      </c>
      <c r="B1331">
        <v>2025</v>
      </c>
      <c r="C1331" t="s">
        <v>475</v>
      </c>
      <c r="D1331">
        <v>73</v>
      </c>
      <c r="E1331" t="s">
        <v>293</v>
      </c>
      <c r="F1331" s="7">
        <v>543.75</v>
      </c>
      <c r="H1331" s="7">
        <v>119.63</v>
      </c>
      <c r="S1331" s="3">
        <v>670.63</v>
      </c>
      <c r="T1331" t="str">
        <f t="shared" si="20"/>
        <v>73 SHAWNEE DR</v>
      </c>
    </row>
    <row r="1332" spans="1:20" x14ac:dyDescent="0.25">
      <c r="A1332">
        <v>3784927</v>
      </c>
      <c r="B1332">
        <v>2025</v>
      </c>
      <c r="C1332" t="s">
        <v>692</v>
      </c>
      <c r="D1332">
        <v>23</v>
      </c>
      <c r="E1332" t="s">
        <v>80</v>
      </c>
      <c r="F1332" s="7">
        <v>543.75</v>
      </c>
      <c r="H1332" s="7">
        <v>119.63</v>
      </c>
      <c r="S1332" s="3">
        <v>670.63</v>
      </c>
      <c r="T1332" t="str">
        <f t="shared" si="20"/>
        <v>23 HIGHLAND CT</v>
      </c>
    </row>
    <row r="1333" spans="1:20" x14ac:dyDescent="0.25">
      <c r="A1333">
        <v>3784803</v>
      </c>
      <c r="B1333">
        <v>2025</v>
      </c>
      <c r="C1333" t="s">
        <v>641</v>
      </c>
      <c r="D1333">
        <v>45</v>
      </c>
      <c r="E1333" t="s">
        <v>176</v>
      </c>
      <c r="F1333" s="7">
        <v>543.75</v>
      </c>
      <c r="H1333" s="7">
        <v>119.63</v>
      </c>
      <c r="S1333" s="3">
        <v>670.63</v>
      </c>
      <c r="T1333" t="str">
        <f t="shared" si="20"/>
        <v>45 REIMER RD</v>
      </c>
    </row>
    <row r="1334" spans="1:20" x14ac:dyDescent="0.25">
      <c r="A1334">
        <v>3521167</v>
      </c>
      <c r="B1334">
        <v>2018</v>
      </c>
      <c r="C1334" t="s">
        <v>171</v>
      </c>
      <c r="D1334">
        <v>37</v>
      </c>
      <c r="E1334" t="s">
        <v>172</v>
      </c>
      <c r="F1334" s="7">
        <v>225</v>
      </c>
      <c r="G1334" s="7">
        <v>22.5</v>
      </c>
      <c r="H1334" s="7">
        <v>49.5</v>
      </c>
      <c r="I1334" s="7">
        <v>150</v>
      </c>
      <c r="J1334" s="7">
        <v>24.5</v>
      </c>
      <c r="K1334" s="7">
        <v>50</v>
      </c>
      <c r="S1334" s="3">
        <v>521.5</v>
      </c>
      <c r="T1334" t="str">
        <f t="shared" si="20"/>
        <v>37 RED FOX LN</v>
      </c>
    </row>
    <row r="1335" spans="1:20" x14ac:dyDescent="0.25">
      <c r="A1335">
        <v>3577806</v>
      </c>
      <c r="B1335">
        <v>2020</v>
      </c>
      <c r="C1335" t="s">
        <v>171</v>
      </c>
      <c r="D1335">
        <v>37</v>
      </c>
      <c r="E1335" t="s">
        <v>172</v>
      </c>
      <c r="F1335" s="7">
        <v>225</v>
      </c>
      <c r="G1335" s="7">
        <v>22.5</v>
      </c>
      <c r="H1335" s="7">
        <v>49.5</v>
      </c>
      <c r="S1335" s="3">
        <v>297</v>
      </c>
      <c r="T1335" t="str">
        <f t="shared" si="20"/>
        <v>37 RED FOX LN</v>
      </c>
    </row>
    <row r="1336" spans="1:20" x14ac:dyDescent="0.25">
      <c r="A1336">
        <v>3623681</v>
      </c>
      <c r="B1336">
        <v>2023</v>
      </c>
      <c r="C1336" t="s">
        <v>171</v>
      </c>
      <c r="D1336">
        <v>37</v>
      </c>
      <c r="E1336" t="s">
        <v>172</v>
      </c>
      <c r="F1336" s="7">
        <v>485</v>
      </c>
      <c r="H1336" s="7">
        <v>106.7</v>
      </c>
      <c r="S1336" s="3">
        <v>598.95000000000005</v>
      </c>
      <c r="T1336" t="str">
        <f t="shared" si="20"/>
        <v>37 RED FOX LN</v>
      </c>
    </row>
    <row r="1337" spans="1:20" x14ac:dyDescent="0.25">
      <c r="A1337">
        <v>3762369</v>
      </c>
      <c r="B1337">
        <v>2024</v>
      </c>
      <c r="C1337" t="s">
        <v>171</v>
      </c>
      <c r="D1337">
        <v>37</v>
      </c>
      <c r="E1337" t="s">
        <v>172</v>
      </c>
      <c r="F1337" s="7">
        <v>512.75</v>
      </c>
      <c r="H1337" s="7">
        <v>112.81</v>
      </c>
      <c r="S1337" s="3">
        <v>632.80999999999995</v>
      </c>
      <c r="T1337" t="str">
        <f t="shared" si="20"/>
        <v>37 RED FOX LN</v>
      </c>
    </row>
    <row r="1338" spans="1:20" x14ac:dyDescent="0.25">
      <c r="A1338">
        <v>3784715</v>
      </c>
      <c r="B1338">
        <v>2025</v>
      </c>
      <c r="C1338" t="s">
        <v>171</v>
      </c>
      <c r="D1338">
        <v>37</v>
      </c>
      <c r="E1338" t="s">
        <v>172</v>
      </c>
      <c r="F1338" s="7">
        <v>543.75</v>
      </c>
      <c r="H1338" s="7">
        <v>119.63</v>
      </c>
      <c r="S1338" s="3">
        <v>670.63</v>
      </c>
      <c r="T1338" t="str">
        <f t="shared" si="20"/>
        <v>37 RED FOX LN</v>
      </c>
    </row>
    <row r="1339" spans="1:20" x14ac:dyDescent="0.25">
      <c r="A1339">
        <v>3784893</v>
      </c>
      <c r="B1339">
        <v>2025</v>
      </c>
      <c r="C1339" t="s">
        <v>672</v>
      </c>
      <c r="D1339">
        <v>4026</v>
      </c>
      <c r="E1339" t="s">
        <v>498</v>
      </c>
      <c r="F1339" s="7">
        <v>362.48</v>
      </c>
      <c r="H1339" s="7">
        <v>79.75</v>
      </c>
      <c r="S1339" s="3">
        <v>442.23</v>
      </c>
      <c r="T1339" t="str">
        <f t="shared" si="20"/>
        <v>4026 CHURCH ST</v>
      </c>
    </row>
    <row r="1340" spans="1:20" x14ac:dyDescent="0.25">
      <c r="A1340">
        <v>3623683</v>
      </c>
      <c r="B1340">
        <v>2023</v>
      </c>
      <c r="C1340" t="s">
        <v>410</v>
      </c>
      <c r="D1340">
        <v>1228</v>
      </c>
      <c r="E1340" t="s">
        <v>11</v>
      </c>
      <c r="F1340" s="7">
        <v>485</v>
      </c>
      <c r="H1340" s="7">
        <v>106.7</v>
      </c>
      <c r="S1340" s="3">
        <v>598.95000000000005</v>
      </c>
      <c r="T1340" t="str">
        <f t="shared" si="20"/>
        <v>1228 SHADY LN</v>
      </c>
    </row>
    <row r="1341" spans="1:20" x14ac:dyDescent="0.25">
      <c r="A1341">
        <v>3762606</v>
      </c>
      <c r="B1341">
        <v>2024</v>
      </c>
      <c r="C1341" t="s">
        <v>410</v>
      </c>
      <c r="D1341">
        <v>1228</v>
      </c>
      <c r="E1341" t="s">
        <v>11</v>
      </c>
      <c r="F1341" s="7">
        <v>512.75</v>
      </c>
      <c r="H1341" s="7">
        <v>112.81</v>
      </c>
      <c r="S1341" s="3">
        <v>632.80999999999995</v>
      </c>
      <c r="T1341" t="str">
        <f t="shared" si="20"/>
        <v>1228 SHADY LN</v>
      </c>
    </row>
    <row r="1342" spans="1:20" x14ac:dyDescent="0.25">
      <c r="A1342">
        <v>3784662</v>
      </c>
      <c r="B1342">
        <v>2025</v>
      </c>
      <c r="C1342" t="s">
        <v>410</v>
      </c>
      <c r="D1342">
        <v>1228</v>
      </c>
      <c r="E1342" t="s">
        <v>11</v>
      </c>
      <c r="F1342" s="7">
        <v>543.75</v>
      </c>
      <c r="H1342" s="7">
        <v>119.63</v>
      </c>
      <c r="S1342" s="3">
        <v>670.63</v>
      </c>
      <c r="T1342" t="str">
        <f t="shared" si="20"/>
        <v>1228 SHADY LN</v>
      </c>
    </row>
    <row r="1343" spans="1:20" x14ac:dyDescent="0.25">
      <c r="A1343">
        <v>3784389</v>
      </c>
      <c r="B1343">
        <v>2025</v>
      </c>
      <c r="C1343" t="s">
        <v>581</v>
      </c>
      <c r="D1343">
        <v>400</v>
      </c>
      <c r="E1343" t="s">
        <v>11</v>
      </c>
      <c r="F1343" s="7">
        <v>543.75</v>
      </c>
      <c r="H1343" s="7">
        <v>119.63</v>
      </c>
      <c r="S1343" s="3">
        <v>670.63</v>
      </c>
      <c r="T1343" t="str">
        <f t="shared" si="20"/>
        <v>400 SHADY LN</v>
      </c>
    </row>
    <row r="1344" spans="1:20" x14ac:dyDescent="0.25">
      <c r="A1344">
        <v>3623684</v>
      </c>
      <c r="B1344">
        <v>2023</v>
      </c>
      <c r="C1344" t="s">
        <v>411</v>
      </c>
      <c r="D1344">
        <v>400</v>
      </c>
      <c r="E1344" t="s">
        <v>11</v>
      </c>
      <c r="F1344" s="7">
        <v>485</v>
      </c>
      <c r="H1344" s="7">
        <v>106.7</v>
      </c>
      <c r="S1344" s="3">
        <v>598.95000000000005</v>
      </c>
      <c r="T1344" t="str">
        <f t="shared" si="20"/>
        <v>400 SHADY LN</v>
      </c>
    </row>
    <row r="1345" spans="1:20" x14ac:dyDescent="0.25">
      <c r="A1345">
        <v>3762450</v>
      </c>
      <c r="B1345">
        <v>2024</v>
      </c>
      <c r="C1345" t="s">
        <v>411</v>
      </c>
      <c r="D1345">
        <v>400</v>
      </c>
      <c r="E1345" t="s">
        <v>11</v>
      </c>
      <c r="F1345" s="7">
        <v>512.75</v>
      </c>
      <c r="H1345" s="7">
        <v>112.81</v>
      </c>
      <c r="S1345" s="3">
        <v>632.80999999999995</v>
      </c>
      <c r="T1345" t="str">
        <f t="shared" si="20"/>
        <v>400 SHADY LN</v>
      </c>
    </row>
    <row r="1346" spans="1:20" x14ac:dyDescent="0.25">
      <c r="A1346">
        <v>3784734</v>
      </c>
      <c r="B1346">
        <v>2025</v>
      </c>
      <c r="C1346" t="s">
        <v>622</v>
      </c>
      <c r="D1346">
        <v>384</v>
      </c>
      <c r="E1346" t="s">
        <v>623</v>
      </c>
      <c r="F1346" s="7">
        <v>45.31</v>
      </c>
      <c r="H1346" s="7">
        <v>9.9700000000000006</v>
      </c>
      <c r="S1346" s="3">
        <v>55.28</v>
      </c>
      <c r="T1346" t="str">
        <f t="shared" si="20"/>
        <v>384 LONELY LN</v>
      </c>
    </row>
    <row r="1347" spans="1:20" x14ac:dyDescent="0.25">
      <c r="A1347">
        <v>3615308</v>
      </c>
      <c r="B1347">
        <v>2022</v>
      </c>
      <c r="C1347" t="s">
        <v>289</v>
      </c>
      <c r="D1347">
        <v>1367</v>
      </c>
      <c r="E1347" t="s">
        <v>122</v>
      </c>
      <c r="F1347" s="7">
        <v>225</v>
      </c>
      <c r="G1347" s="7">
        <v>22.5</v>
      </c>
      <c r="H1347" s="7">
        <v>49.5</v>
      </c>
      <c r="S1347" s="3">
        <v>297</v>
      </c>
      <c r="T1347" t="str">
        <f t="shared" si="20"/>
        <v>1367 TOTTS GAP RD</v>
      </c>
    </row>
    <row r="1348" spans="1:20" x14ac:dyDescent="0.25">
      <c r="A1348">
        <v>3623685</v>
      </c>
      <c r="B1348">
        <v>2023</v>
      </c>
      <c r="C1348" t="s">
        <v>289</v>
      </c>
      <c r="D1348">
        <v>1367</v>
      </c>
      <c r="E1348" t="s">
        <v>122</v>
      </c>
      <c r="F1348" s="7">
        <v>485</v>
      </c>
      <c r="H1348" s="7">
        <v>106.7</v>
      </c>
      <c r="S1348" s="3">
        <v>598.95000000000005</v>
      </c>
      <c r="T1348" t="str">
        <f t="shared" si="20"/>
        <v>1367 TOTTS GAP RD</v>
      </c>
    </row>
    <row r="1349" spans="1:20" x14ac:dyDescent="0.25">
      <c r="A1349">
        <v>3762392</v>
      </c>
      <c r="B1349">
        <v>2024</v>
      </c>
      <c r="C1349" t="s">
        <v>289</v>
      </c>
      <c r="D1349">
        <v>1367</v>
      </c>
      <c r="E1349" t="s">
        <v>122</v>
      </c>
      <c r="F1349" s="7">
        <v>512.75</v>
      </c>
      <c r="H1349" s="7">
        <v>112.81</v>
      </c>
      <c r="S1349" s="3">
        <v>632.80999999999995</v>
      </c>
      <c r="T1349" t="str">
        <f t="shared" si="20"/>
        <v>1367 TOTTS GAP RD</v>
      </c>
    </row>
    <row r="1350" spans="1:20" x14ac:dyDescent="0.25">
      <c r="A1350">
        <v>3784735</v>
      </c>
      <c r="B1350">
        <v>2025</v>
      </c>
      <c r="C1350" t="s">
        <v>289</v>
      </c>
      <c r="D1350">
        <v>1367</v>
      </c>
      <c r="E1350" t="s">
        <v>122</v>
      </c>
      <c r="F1350" s="7">
        <v>543.75</v>
      </c>
      <c r="H1350" s="7">
        <v>119.63</v>
      </c>
      <c r="S1350" s="3">
        <v>670.63</v>
      </c>
      <c r="T1350" t="str">
        <f t="shared" ref="T1350:T1405" si="21">D1350&amp; " "&amp;E1350</f>
        <v>1367 TOTTS GAP RD</v>
      </c>
    </row>
    <row r="1351" spans="1:20" x14ac:dyDescent="0.25">
      <c r="A1351">
        <v>3762347</v>
      </c>
      <c r="B1351">
        <v>2024</v>
      </c>
      <c r="C1351" t="s">
        <v>444</v>
      </c>
      <c r="D1351">
        <v>1245</v>
      </c>
      <c r="E1351" t="s">
        <v>47</v>
      </c>
      <c r="F1351" s="7">
        <v>512.75</v>
      </c>
      <c r="H1351" s="7">
        <v>112.81</v>
      </c>
      <c r="S1351" s="3">
        <v>632.80999999999995</v>
      </c>
      <c r="T1351" t="str">
        <f t="shared" si="21"/>
        <v>1245 LAKE MINSI DR</v>
      </c>
    </row>
    <row r="1352" spans="1:20" x14ac:dyDescent="0.25">
      <c r="A1352">
        <v>3762584</v>
      </c>
      <c r="B1352">
        <v>2024</v>
      </c>
      <c r="C1352" t="s">
        <v>513</v>
      </c>
      <c r="D1352">
        <v>85</v>
      </c>
      <c r="E1352" t="s">
        <v>36</v>
      </c>
      <c r="F1352" s="7">
        <v>427.2</v>
      </c>
      <c r="H1352" s="7">
        <v>93.98</v>
      </c>
      <c r="L1352" s="7">
        <v>150</v>
      </c>
      <c r="R1352" s="1">
        <v>45910</v>
      </c>
      <c r="S1352" s="3">
        <v>371.18</v>
      </c>
      <c r="T1352" t="str">
        <f t="shared" si="21"/>
        <v>85 MORNINGSIDE DR</v>
      </c>
    </row>
    <row r="1353" spans="1:20" x14ac:dyDescent="0.25">
      <c r="A1353">
        <v>3762562</v>
      </c>
      <c r="B1353">
        <v>2024</v>
      </c>
      <c r="C1353" t="s">
        <v>505</v>
      </c>
      <c r="D1353">
        <v>11</v>
      </c>
      <c r="E1353" t="s">
        <v>506</v>
      </c>
      <c r="F1353" s="7">
        <v>512.75</v>
      </c>
      <c r="H1353" s="7">
        <v>112.81</v>
      </c>
      <c r="L1353" s="7">
        <v>474.57</v>
      </c>
      <c r="R1353" s="1">
        <v>46036</v>
      </c>
      <c r="S1353" s="3">
        <v>158.24</v>
      </c>
      <c r="T1353" t="str">
        <f t="shared" si="21"/>
        <v>11 YETTER DR</v>
      </c>
    </row>
    <row r="1354" spans="1:20" x14ac:dyDescent="0.25">
      <c r="A1354">
        <v>3784919</v>
      </c>
      <c r="B1354">
        <v>2025</v>
      </c>
      <c r="C1354" t="s">
        <v>505</v>
      </c>
      <c r="D1354">
        <v>11</v>
      </c>
      <c r="E1354" t="s">
        <v>686</v>
      </c>
      <c r="F1354" s="7">
        <v>543.75</v>
      </c>
      <c r="H1354" s="7">
        <v>119.63</v>
      </c>
      <c r="S1354" s="3">
        <v>670.63</v>
      </c>
      <c r="T1354" t="str">
        <f t="shared" si="21"/>
        <v>11 YETTER DT</v>
      </c>
    </row>
    <row r="1355" spans="1:20" x14ac:dyDescent="0.25">
      <c r="A1355">
        <v>3784777</v>
      </c>
      <c r="B1355">
        <v>2025</v>
      </c>
      <c r="C1355" t="s">
        <v>633</v>
      </c>
      <c r="D1355">
        <v>85</v>
      </c>
      <c r="E1355" t="s">
        <v>257</v>
      </c>
      <c r="F1355" s="7">
        <v>543.75</v>
      </c>
      <c r="H1355" s="7">
        <v>119.63</v>
      </c>
      <c r="S1355" s="3">
        <v>670.63</v>
      </c>
      <c r="T1355" t="str">
        <f t="shared" si="21"/>
        <v>85 CHIPPAWA CIR</v>
      </c>
    </row>
    <row r="1356" spans="1:20" x14ac:dyDescent="0.25">
      <c r="A1356">
        <v>3784196</v>
      </c>
      <c r="B1356">
        <v>2025</v>
      </c>
      <c r="C1356" t="s">
        <v>561</v>
      </c>
      <c r="D1356">
        <v>2165</v>
      </c>
      <c r="E1356" t="s">
        <v>47</v>
      </c>
      <c r="F1356" s="7">
        <v>543.75</v>
      </c>
      <c r="H1356" s="7">
        <v>119.63</v>
      </c>
      <c r="S1356" s="3">
        <v>670.63</v>
      </c>
      <c r="T1356" t="str">
        <f t="shared" si="21"/>
        <v>2165 LAKE MINSI DR</v>
      </c>
    </row>
    <row r="1357" spans="1:20" x14ac:dyDescent="0.25">
      <c r="A1357">
        <v>3784197</v>
      </c>
      <c r="B1357">
        <v>2025</v>
      </c>
      <c r="C1357" t="s">
        <v>561</v>
      </c>
      <c r="D1357">
        <v>2167</v>
      </c>
      <c r="E1357" t="s">
        <v>47</v>
      </c>
      <c r="F1357" s="7">
        <v>543.75</v>
      </c>
      <c r="H1357" s="7">
        <v>119.63</v>
      </c>
      <c r="S1357" s="3">
        <v>670.63</v>
      </c>
      <c r="T1357" t="str">
        <f t="shared" si="21"/>
        <v>2167 LAKE MINSI DR</v>
      </c>
    </row>
    <row r="1358" spans="1:20" x14ac:dyDescent="0.25">
      <c r="A1358">
        <v>3623692</v>
      </c>
      <c r="B1358">
        <v>2023</v>
      </c>
      <c r="C1358" t="s">
        <v>412</v>
      </c>
      <c r="D1358">
        <v>1725</v>
      </c>
      <c r="E1358" t="s">
        <v>39</v>
      </c>
      <c r="F1358" s="7">
        <v>485</v>
      </c>
      <c r="H1358" s="7">
        <v>106.7</v>
      </c>
      <c r="L1358" s="7">
        <v>485</v>
      </c>
      <c r="N1358" s="7">
        <v>7.25</v>
      </c>
      <c r="R1358" s="1">
        <v>45412</v>
      </c>
      <c r="S1358" s="3">
        <v>106.7</v>
      </c>
      <c r="T1358" t="str">
        <f t="shared" si="21"/>
        <v>1725 MT BETHEL HWY</v>
      </c>
    </row>
    <row r="1359" spans="1:20" x14ac:dyDescent="0.25">
      <c r="A1359">
        <v>3762439</v>
      </c>
      <c r="B1359">
        <v>2024</v>
      </c>
      <c r="C1359" t="s">
        <v>412</v>
      </c>
      <c r="D1359">
        <v>1725</v>
      </c>
      <c r="E1359" t="s">
        <v>39</v>
      </c>
      <c r="F1359" s="7">
        <v>512.75</v>
      </c>
      <c r="H1359" s="7">
        <v>112.81</v>
      </c>
      <c r="S1359" s="3">
        <v>632.80999999999995</v>
      </c>
      <c r="T1359" t="str">
        <f t="shared" si="21"/>
        <v>1725 MT BETHEL HWY</v>
      </c>
    </row>
    <row r="1360" spans="1:20" x14ac:dyDescent="0.25">
      <c r="A1360">
        <v>3784359</v>
      </c>
      <c r="B1360">
        <v>2025</v>
      </c>
      <c r="C1360" t="s">
        <v>412</v>
      </c>
      <c r="D1360">
        <v>1725</v>
      </c>
      <c r="E1360" t="s">
        <v>39</v>
      </c>
      <c r="F1360" s="7">
        <v>543.75</v>
      </c>
      <c r="H1360" s="7">
        <v>119.63</v>
      </c>
      <c r="S1360" s="3">
        <v>670.63</v>
      </c>
      <c r="T1360" t="str">
        <f t="shared" si="21"/>
        <v>1725 MT BETHEL HWY</v>
      </c>
    </row>
    <row r="1361" spans="1:20" x14ac:dyDescent="0.25">
      <c r="A1361">
        <v>3623325</v>
      </c>
      <c r="B1361">
        <v>2023</v>
      </c>
      <c r="C1361" t="s">
        <v>315</v>
      </c>
      <c r="D1361">
        <v>2002</v>
      </c>
      <c r="E1361" t="s">
        <v>1</v>
      </c>
      <c r="F1361" s="7">
        <v>485</v>
      </c>
      <c r="H1361" s="7">
        <v>106.7</v>
      </c>
      <c r="L1361" s="7">
        <v>485</v>
      </c>
      <c r="N1361" s="7">
        <v>90</v>
      </c>
      <c r="R1361" s="1">
        <v>46043</v>
      </c>
      <c r="S1361" s="3">
        <v>23.95</v>
      </c>
      <c r="T1361" t="str">
        <f t="shared" si="21"/>
        <v>2002 RIDGE RD</v>
      </c>
    </row>
    <row r="1362" spans="1:20" x14ac:dyDescent="0.25">
      <c r="A1362">
        <v>3577810</v>
      </c>
      <c r="B1362">
        <v>2020</v>
      </c>
      <c r="C1362" t="s">
        <v>246</v>
      </c>
      <c r="D1362">
        <v>27</v>
      </c>
      <c r="E1362" t="s">
        <v>80</v>
      </c>
      <c r="F1362" s="7">
        <v>180</v>
      </c>
      <c r="G1362" s="7">
        <v>18</v>
      </c>
      <c r="H1362" s="7">
        <v>39.6</v>
      </c>
      <c r="S1362" s="3">
        <v>237.6</v>
      </c>
      <c r="T1362" t="str">
        <f t="shared" si="21"/>
        <v>27 HIGHLAND CT</v>
      </c>
    </row>
    <row r="1363" spans="1:20" x14ac:dyDescent="0.25">
      <c r="A1363">
        <v>3615310</v>
      </c>
      <c r="B1363">
        <v>2022</v>
      </c>
      <c r="C1363" t="s">
        <v>290</v>
      </c>
      <c r="D1363">
        <v>500</v>
      </c>
      <c r="E1363" t="s">
        <v>291</v>
      </c>
      <c r="F1363" s="7">
        <v>225</v>
      </c>
      <c r="G1363" s="7">
        <v>22.5</v>
      </c>
      <c r="H1363" s="7">
        <v>49.5</v>
      </c>
      <c r="I1363" s="7">
        <v>150</v>
      </c>
      <c r="J1363" s="7">
        <v>24.5</v>
      </c>
      <c r="K1363" s="7">
        <v>50</v>
      </c>
      <c r="S1363" s="3">
        <v>521.5</v>
      </c>
      <c r="T1363" t="str">
        <f t="shared" si="21"/>
        <v>500 ALLEGHENY RD</v>
      </c>
    </row>
    <row r="1364" spans="1:20" x14ac:dyDescent="0.25">
      <c r="A1364">
        <v>3623693</v>
      </c>
      <c r="B1364">
        <v>2023</v>
      </c>
      <c r="C1364" t="s">
        <v>290</v>
      </c>
      <c r="D1364">
        <v>500</v>
      </c>
      <c r="E1364" t="s">
        <v>291</v>
      </c>
      <c r="F1364" s="7">
        <v>485</v>
      </c>
      <c r="H1364" s="7">
        <v>106.7</v>
      </c>
      <c r="S1364" s="3">
        <v>598.95000000000005</v>
      </c>
      <c r="T1364" t="str">
        <f t="shared" si="21"/>
        <v>500 ALLEGHENY RD</v>
      </c>
    </row>
    <row r="1365" spans="1:20" x14ac:dyDescent="0.25">
      <c r="A1365">
        <v>3762504</v>
      </c>
      <c r="B1365">
        <v>2024</v>
      </c>
      <c r="C1365" t="s">
        <v>290</v>
      </c>
      <c r="D1365">
        <v>500</v>
      </c>
      <c r="E1365" t="s">
        <v>291</v>
      </c>
      <c r="F1365" s="7">
        <v>512.75</v>
      </c>
      <c r="H1365" s="7">
        <v>112.81</v>
      </c>
      <c r="S1365" s="3">
        <v>632.80999999999995</v>
      </c>
      <c r="T1365" t="str">
        <f t="shared" si="21"/>
        <v>500 ALLEGHENY RD</v>
      </c>
    </row>
    <row r="1366" spans="1:20" x14ac:dyDescent="0.25">
      <c r="A1366">
        <v>3784857</v>
      </c>
      <c r="B1366">
        <v>2025</v>
      </c>
      <c r="C1366" t="s">
        <v>290</v>
      </c>
      <c r="D1366">
        <v>500</v>
      </c>
      <c r="E1366" t="s">
        <v>291</v>
      </c>
      <c r="F1366" s="7">
        <v>543.75</v>
      </c>
      <c r="H1366" s="7">
        <v>119.63</v>
      </c>
      <c r="S1366" s="3">
        <v>670.63</v>
      </c>
      <c r="T1366" t="str">
        <f t="shared" si="21"/>
        <v>500 ALLEGHENY RD</v>
      </c>
    </row>
    <row r="1367" spans="1:20" x14ac:dyDescent="0.25">
      <c r="A1367">
        <v>3478936</v>
      </c>
      <c r="B1367">
        <v>2015</v>
      </c>
      <c r="C1367" t="s">
        <v>44</v>
      </c>
      <c r="D1367">
        <v>1624</v>
      </c>
      <c r="E1367" t="s">
        <v>45</v>
      </c>
      <c r="F1367" s="7">
        <v>216</v>
      </c>
      <c r="G1367" s="7">
        <v>57.24</v>
      </c>
      <c r="H1367" s="7">
        <v>47.52</v>
      </c>
      <c r="S1367" s="3">
        <v>320.76</v>
      </c>
      <c r="T1367" t="str">
        <f t="shared" si="21"/>
        <v>1624 RIVER RD</v>
      </c>
    </row>
    <row r="1368" spans="1:20" x14ac:dyDescent="0.25">
      <c r="A1368">
        <v>3481757</v>
      </c>
      <c r="B1368">
        <v>2016</v>
      </c>
      <c r="C1368" t="s">
        <v>44</v>
      </c>
      <c r="D1368">
        <v>1624</v>
      </c>
      <c r="E1368" t="s">
        <v>45</v>
      </c>
      <c r="F1368" s="7">
        <v>270</v>
      </c>
      <c r="G1368" s="7">
        <v>71.55</v>
      </c>
      <c r="H1368" s="7">
        <v>59.4</v>
      </c>
      <c r="S1368" s="3">
        <v>400.95</v>
      </c>
      <c r="T1368" t="str">
        <f t="shared" si="21"/>
        <v>1624 RIVER RD</v>
      </c>
    </row>
    <row r="1369" spans="1:20" x14ac:dyDescent="0.25">
      <c r="A1369">
        <v>3521177</v>
      </c>
      <c r="B1369">
        <v>2018</v>
      </c>
      <c r="C1369" t="s">
        <v>44</v>
      </c>
      <c r="D1369">
        <v>1624</v>
      </c>
      <c r="E1369" t="s">
        <v>45</v>
      </c>
      <c r="F1369" s="7">
        <v>225</v>
      </c>
      <c r="G1369" s="7">
        <v>22.5</v>
      </c>
      <c r="H1369" s="7">
        <v>49.5</v>
      </c>
      <c r="S1369" s="3">
        <v>297</v>
      </c>
      <c r="T1369" t="str">
        <f t="shared" si="21"/>
        <v>1624 RIVER RD</v>
      </c>
    </row>
    <row r="1370" spans="1:20" x14ac:dyDescent="0.25">
      <c r="A1370">
        <v>3784328</v>
      </c>
      <c r="B1370">
        <v>2025</v>
      </c>
      <c r="C1370" t="s">
        <v>569</v>
      </c>
      <c r="D1370">
        <v>504</v>
      </c>
      <c r="E1370" t="s">
        <v>124</v>
      </c>
      <c r="F1370" s="7">
        <v>543.75</v>
      </c>
      <c r="H1370" s="7">
        <v>119.63</v>
      </c>
      <c r="S1370" s="3">
        <v>670.63</v>
      </c>
      <c r="T1370" t="str">
        <f t="shared" si="21"/>
        <v>504 HEIDEN RD</v>
      </c>
    </row>
    <row r="1371" spans="1:20" x14ac:dyDescent="0.25">
      <c r="A1371">
        <v>3762478</v>
      </c>
      <c r="B1371">
        <v>2024</v>
      </c>
      <c r="C1371" t="s">
        <v>481</v>
      </c>
      <c r="D1371">
        <v>56</v>
      </c>
      <c r="E1371" t="s">
        <v>482</v>
      </c>
      <c r="F1371" s="7">
        <v>512.75</v>
      </c>
      <c r="H1371" s="7">
        <v>112.81</v>
      </c>
      <c r="S1371" s="3">
        <v>632.80999999999995</v>
      </c>
      <c r="T1371" t="str">
        <f t="shared" si="21"/>
        <v>56 PARK RD</v>
      </c>
    </row>
    <row r="1372" spans="1:20" x14ac:dyDescent="0.25">
      <c r="A1372">
        <v>3784808</v>
      </c>
      <c r="B1372">
        <v>2025</v>
      </c>
      <c r="C1372" t="s">
        <v>481</v>
      </c>
      <c r="D1372">
        <v>56</v>
      </c>
      <c r="E1372" t="s">
        <v>482</v>
      </c>
      <c r="F1372" s="7">
        <v>543.75</v>
      </c>
      <c r="H1372" s="7">
        <v>119.63</v>
      </c>
      <c r="S1372" s="3">
        <v>670.63</v>
      </c>
      <c r="T1372" t="str">
        <f t="shared" si="21"/>
        <v>56 PARK RD</v>
      </c>
    </row>
    <row r="1373" spans="1:20" x14ac:dyDescent="0.25">
      <c r="A1373">
        <v>3521179</v>
      </c>
      <c r="B1373">
        <v>2018</v>
      </c>
      <c r="C1373" t="s">
        <v>173</v>
      </c>
      <c r="D1373">
        <v>190</v>
      </c>
      <c r="E1373" t="s">
        <v>174</v>
      </c>
      <c r="F1373" s="7">
        <v>225</v>
      </c>
      <c r="G1373" s="7">
        <v>22.5</v>
      </c>
      <c r="H1373" s="7">
        <v>49.5</v>
      </c>
      <c r="I1373" s="7">
        <v>150</v>
      </c>
      <c r="J1373" s="7">
        <v>24.5</v>
      </c>
      <c r="K1373" s="7">
        <v>50</v>
      </c>
      <c r="S1373" s="3">
        <v>521.5</v>
      </c>
      <c r="T1373" t="str">
        <f t="shared" si="21"/>
        <v>190 SADDLE CREEK DR</v>
      </c>
    </row>
    <row r="1374" spans="1:20" x14ac:dyDescent="0.25">
      <c r="A1374">
        <v>3547633</v>
      </c>
      <c r="B1374">
        <v>2019</v>
      </c>
      <c r="C1374" t="s">
        <v>173</v>
      </c>
      <c r="D1374">
        <v>190</v>
      </c>
      <c r="E1374" t="s">
        <v>174</v>
      </c>
      <c r="F1374" s="7">
        <v>225</v>
      </c>
      <c r="G1374" s="7">
        <v>22.5</v>
      </c>
      <c r="H1374" s="7">
        <v>49.5</v>
      </c>
      <c r="S1374" s="3">
        <v>297</v>
      </c>
      <c r="T1374" t="str">
        <f t="shared" si="21"/>
        <v>190 SADDLE CREEK DR</v>
      </c>
    </row>
    <row r="1375" spans="1:20" x14ac:dyDescent="0.25">
      <c r="A1375">
        <v>3784364</v>
      </c>
      <c r="B1375">
        <v>2025</v>
      </c>
      <c r="C1375" t="s">
        <v>572</v>
      </c>
      <c r="D1375">
        <v>128</v>
      </c>
      <c r="E1375" t="s">
        <v>169</v>
      </c>
      <c r="F1375" s="7">
        <v>543.75</v>
      </c>
      <c r="H1375" s="7">
        <v>119.63</v>
      </c>
      <c r="S1375" s="3">
        <v>670.63</v>
      </c>
      <c r="T1375" t="str">
        <f t="shared" si="21"/>
        <v>128 HAMPTON DR</v>
      </c>
    </row>
    <row r="1376" spans="1:20" x14ac:dyDescent="0.25">
      <c r="A1376">
        <v>3762528</v>
      </c>
      <c r="B1376">
        <v>2024</v>
      </c>
      <c r="C1376" t="s">
        <v>495</v>
      </c>
      <c r="D1376">
        <v>663</v>
      </c>
      <c r="E1376" t="s">
        <v>9</v>
      </c>
      <c r="F1376" s="7">
        <v>512.75</v>
      </c>
      <c r="H1376" s="7">
        <v>112.81</v>
      </c>
      <c r="S1376" s="3">
        <v>632.80999999999995</v>
      </c>
      <c r="T1376" t="str">
        <f t="shared" si="21"/>
        <v>663 MILLION DOLLAR HWY</v>
      </c>
    </row>
    <row r="1377" spans="1:20" x14ac:dyDescent="0.25">
      <c r="A1377">
        <v>3784883</v>
      </c>
      <c r="B1377">
        <v>2025</v>
      </c>
      <c r="C1377" t="s">
        <v>413</v>
      </c>
      <c r="D1377">
        <v>66</v>
      </c>
      <c r="E1377" t="s">
        <v>9</v>
      </c>
      <c r="F1377" s="7">
        <v>453.1</v>
      </c>
      <c r="H1377" s="7">
        <v>99.68</v>
      </c>
      <c r="S1377" s="3">
        <v>552.78</v>
      </c>
      <c r="T1377" t="str">
        <f t="shared" si="21"/>
        <v>66 MILLION DOLLAR HWY</v>
      </c>
    </row>
    <row r="1378" spans="1:20" x14ac:dyDescent="0.25">
      <c r="A1378">
        <v>3623697</v>
      </c>
      <c r="B1378">
        <v>2023</v>
      </c>
      <c r="C1378" t="s">
        <v>413</v>
      </c>
      <c r="D1378">
        <v>663</v>
      </c>
      <c r="E1378" t="s">
        <v>9</v>
      </c>
      <c r="F1378" s="7">
        <v>485</v>
      </c>
      <c r="H1378" s="7">
        <v>106.7</v>
      </c>
      <c r="S1378" s="3">
        <v>598.95000000000005</v>
      </c>
      <c r="T1378" t="str">
        <f t="shared" si="21"/>
        <v>663 MILLION DOLLAR HWY</v>
      </c>
    </row>
    <row r="1379" spans="1:20" x14ac:dyDescent="0.25">
      <c r="A1379">
        <v>3784154</v>
      </c>
      <c r="B1379">
        <v>2025</v>
      </c>
      <c r="C1379" t="s">
        <v>539</v>
      </c>
      <c r="D1379">
        <v>2161</v>
      </c>
      <c r="E1379" t="s">
        <v>122</v>
      </c>
      <c r="F1379" s="7">
        <v>543.75</v>
      </c>
      <c r="H1379" s="7">
        <v>119.63</v>
      </c>
      <c r="S1379" s="3">
        <v>670.63</v>
      </c>
      <c r="T1379" t="str">
        <f t="shared" si="21"/>
        <v>2161 TOTTS GAP RD</v>
      </c>
    </row>
    <row r="1380" spans="1:20" x14ac:dyDescent="0.25">
      <c r="A1380">
        <v>3501511</v>
      </c>
      <c r="B1380">
        <v>2010</v>
      </c>
      <c r="C1380" t="s">
        <v>46</v>
      </c>
      <c r="D1380">
        <v>2474</v>
      </c>
      <c r="E1380" t="s">
        <v>47</v>
      </c>
      <c r="F1380" s="7">
        <v>265</v>
      </c>
      <c r="G1380" s="7">
        <v>181.95</v>
      </c>
      <c r="H1380" s="7">
        <v>58.3</v>
      </c>
      <c r="S1380" s="3">
        <v>505.25</v>
      </c>
      <c r="T1380" t="str">
        <f t="shared" si="21"/>
        <v>2474 LAKE MINSI DR</v>
      </c>
    </row>
    <row r="1381" spans="1:20" x14ac:dyDescent="0.25">
      <c r="A1381">
        <v>3501512</v>
      </c>
      <c r="B1381">
        <v>2011</v>
      </c>
      <c r="C1381" t="s">
        <v>46</v>
      </c>
      <c r="D1381">
        <v>2474</v>
      </c>
      <c r="E1381" t="s">
        <v>47</v>
      </c>
      <c r="F1381" s="7">
        <v>265</v>
      </c>
      <c r="G1381" s="7">
        <v>187.92</v>
      </c>
      <c r="H1381" s="7">
        <v>58.3</v>
      </c>
      <c r="S1381" s="3">
        <v>511.22</v>
      </c>
      <c r="T1381" t="str">
        <f t="shared" si="21"/>
        <v>2474 LAKE MINSI DR</v>
      </c>
    </row>
    <row r="1382" spans="1:20" x14ac:dyDescent="0.25">
      <c r="A1382">
        <v>3501513</v>
      </c>
      <c r="B1382">
        <v>2012</v>
      </c>
      <c r="C1382" t="s">
        <v>46</v>
      </c>
      <c r="D1382">
        <v>2474</v>
      </c>
      <c r="E1382" t="s">
        <v>47</v>
      </c>
      <c r="F1382" s="7">
        <v>270</v>
      </c>
      <c r="G1382" s="7">
        <v>190.98</v>
      </c>
      <c r="H1382" s="7">
        <v>59.4</v>
      </c>
      <c r="S1382" s="3">
        <v>520.38</v>
      </c>
      <c r="T1382" t="str">
        <f t="shared" si="21"/>
        <v>2474 LAKE MINSI DR</v>
      </c>
    </row>
    <row r="1383" spans="1:20" x14ac:dyDescent="0.25">
      <c r="A1383">
        <v>3501514</v>
      </c>
      <c r="B1383">
        <v>2013</v>
      </c>
      <c r="C1383" t="s">
        <v>46</v>
      </c>
      <c r="D1383">
        <v>2474</v>
      </c>
      <c r="E1383" t="s">
        <v>47</v>
      </c>
      <c r="F1383" s="7">
        <v>270</v>
      </c>
      <c r="G1383" s="7">
        <v>203.85</v>
      </c>
      <c r="H1383" s="7">
        <v>59.4</v>
      </c>
      <c r="S1383" s="3">
        <v>533.25</v>
      </c>
      <c r="T1383" t="str">
        <f t="shared" si="21"/>
        <v>2474 LAKE MINSI DR</v>
      </c>
    </row>
    <row r="1384" spans="1:20" x14ac:dyDescent="0.25">
      <c r="A1384">
        <v>3501515</v>
      </c>
      <c r="B1384">
        <v>2014</v>
      </c>
      <c r="C1384" t="s">
        <v>46</v>
      </c>
      <c r="D1384">
        <v>2474</v>
      </c>
      <c r="E1384" t="s">
        <v>47</v>
      </c>
      <c r="F1384" s="7">
        <v>270</v>
      </c>
      <c r="G1384" s="7">
        <v>243.77</v>
      </c>
      <c r="H1384" s="7">
        <v>59.4</v>
      </c>
      <c r="S1384" s="3">
        <v>573.16999999999996</v>
      </c>
      <c r="T1384" t="str">
        <f t="shared" si="21"/>
        <v>2474 LAKE MINSI DR</v>
      </c>
    </row>
    <row r="1385" spans="1:20" x14ac:dyDescent="0.25">
      <c r="A1385">
        <v>3478939</v>
      </c>
      <c r="B1385">
        <v>2015</v>
      </c>
      <c r="C1385" t="s">
        <v>46</v>
      </c>
      <c r="D1385">
        <v>2474</v>
      </c>
      <c r="E1385" t="s">
        <v>47</v>
      </c>
      <c r="F1385" s="7">
        <v>270</v>
      </c>
      <c r="G1385" s="7">
        <v>71.55</v>
      </c>
      <c r="H1385" s="7">
        <v>59.4</v>
      </c>
      <c r="S1385" s="3">
        <v>400.95</v>
      </c>
      <c r="T1385" t="str">
        <f t="shared" si="21"/>
        <v>2474 LAKE MINSI DR</v>
      </c>
    </row>
    <row r="1386" spans="1:20" x14ac:dyDescent="0.25">
      <c r="A1386">
        <v>3481763</v>
      </c>
      <c r="B1386">
        <v>2016</v>
      </c>
      <c r="C1386" t="s">
        <v>46</v>
      </c>
      <c r="D1386">
        <v>2474</v>
      </c>
      <c r="E1386" t="s">
        <v>66</v>
      </c>
      <c r="F1386" s="7">
        <v>270</v>
      </c>
      <c r="G1386" s="7">
        <v>71.55</v>
      </c>
      <c r="H1386" s="7">
        <v>59.4</v>
      </c>
      <c r="S1386" s="3">
        <v>400.95</v>
      </c>
      <c r="T1386" t="str">
        <f t="shared" si="21"/>
        <v>2474 LAKE MINSIN DR</v>
      </c>
    </row>
    <row r="1387" spans="1:20" x14ac:dyDescent="0.25">
      <c r="A1387">
        <v>3501381</v>
      </c>
      <c r="B1387">
        <v>2017</v>
      </c>
      <c r="C1387" t="s">
        <v>46</v>
      </c>
      <c r="D1387">
        <v>2474</v>
      </c>
      <c r="E1387" t="s">
        <v>47</v>
      </c>
      <c r="F1387" s="7">
        <v>270</v>
      </c>
      <c r="G1387" s="7">
        <v>71.55</v>
      </c>
      <c r="H1387" s="7">
        <v>59.4</v>
      </c>
      <c r="S1387" s="3">
        <v>400.95</v>
      </c>
      <c r="T1387" t="str">
        <f t="shared" si="21"/>
        <v>2474 LAKE MINSI DR</v>
      </c>
    </row>
    <row r="1388" spans="1:20" x14ac:dyDescent="0.25">
      <c r="A1388">
        <v>3521182</v>
      </c>
      <c r="B1388">
        <v>2018</v>
      </c>
      <c r="C1388" t="s">
        <v>46</v>
      </c>
      <c r="D1388">
        <v>2474</v>
      </c>
      <c r="E1388" t="s">
        <v>47</v>
      </c>
      <c r="F1388" s="7">
        <v>225</v>
      </c>
      <c r="G1388" s="7">
        <v>22.5</v>
      </c>
      <c r="H1388" s="7">
        <v>49.5</v>
      </c>
      <c r="S1388" s="3">
        <v>297</v>
      </c>
      <c r="T1388" t="str">
        <f t="shared" si="21"/>
        <v>2474 LAKE MINSI DR</v>
      </c>
    </row>
    <row r="1389" spans="1:20" x14ac:dyDescent="0.25">
      <c r="A1389">
        <v>3547636</v>
      </c>
      <c r="B1389">
        <v>2019</v>
      </c>
      <c r="C1389" t="s">
        <v>46</v>
      </c>
      <c r="D1389">
        <v>2474</v>
      </c>
      <c r="E1389" t="s">
        <v>5</v>
      </c>
      <c r="F1389" s="7">
        <v>225</v>
      </c>
      <c r="G1389" s="7">
        <v>22.5</v>
      </c>
      <c r="H1389" s="7">
        <v>49.5</v>
      </c>
      <c r="S1389" s="3">
        <v>297</v>
      </c>
      <c r="T1389" t="str">
        <f t="shared" si="21"/>
        <v>2474 N DELAWARE DR</v>
      </c>
    </row>
    <row r="1390" spans="1:20" x14ac:dyDescent="0.25">
      <c r="A1390">
        <v>3577815</v>
      </c>
      <c r="B1390">
        <v>2020</v>
      </c>
      <c r="C1390" t="s">
        <v>46</v>
      </c>
      <c r="D1390">
        <v>2474</v>
      </c>
      <c r="E1390" t="s">
        <v>47</v>
      </c>
      <c r="F1390" s="7">
        <v>225</v>
      </c>
      <c r="G1390" s="7">
        <v>22.5</v>
      </c>
      <c r="H1390" s="7">
        <v>49.5</v>
      </c>
      <c r="S1390" s="3">
        <v>297</v>
      </c>
      <c r="T1390" t="str">
        <f t="shared" si="21"/>
        <v>2474 LAKE MINSI DR</v>
      </c>
    </row>
    <row r="1391" spans="1:20" x14ac:dyDescent="0.25">
      <c r="A1391">
        <v>3600024</v>
      </c>
      <c r="B1391">
        <v>2021</v>
      </c>
      <c r="C1391" t="s">
        <v>46</v>
      </c>
      <c r="D1391">
        <v>2474</v>
      </c>
      <c r="E1391" t="s">
        <v>47</v>
      </c>
      <c r="F1391" s="7">
        <v>225</v>
      </c>
      <c r="G1391" s="7">
        <v>22.5</v>
      </c>
      <c r="H1391" s="7">
        <v>49.5</v>
      </c>
      <c r="S1391" s="3">
        <v>297</v>
      </c>
      <c r="T1391" t="str">
        <f t="shared" si="21"/>
        <v>2474 LAKE MINSI DR</v>
      </c>
    </row>
    <row r="1392" spans="1:20" x14ac:dyDescent="0.25">
      <c r="A1392">
        <v>3615315</v>
      </c>
      <c r="B1392">
        <v>2022</v>
      </c>
      <c r="C1392" t="s">
        <v>46</v>
      </c>
      <c r="D1392">
        <v>2474</v>
      </c>
      <c r="E1392" t="s">
        <v>47</v>
      </c>
      <c r="F1392" s="7">
        <v>225</v>
      </c>
      <c r="G1392" s="7">
        <v>22.5</v>
      </c>
      <c r="H1392" s="7">
        <v>49.5</v>
      </c>
      <c r="S1392" s="3">
        <v>297</v>
      </c>
      <c r="T1392" t="str">
        <f t="shared" si="21"/>
        <v>2474 LAKE MINSI DR</v>
      </c>
    </row>
    <row r="1393" spans="1:20" x14ac:dyDescent="0.25">
      <c r="A1393">
        <v>3501510</v>
      </c>
      <c r="B1393">
        <v>2009</v>
      </c>
      <c r="C1393" t="s">
        <v>151</v>
      </c>
      <c r="D1393">
        <v>2474</v>
      </c>
      <c r="E1393" t="s">
        <v>47</v>
      </c>
      <c r="F1393" s="7">
        <v>225</v>
      </c>
      <c r="G1393" s="7">
        <v>221.95</v>
      </c>
      <c r="H1393" s="7">
        <v>49.5</v>
      </c>
      <c r="S1393" s="3">
        <v>496.45</v>
      </c>
      <c r="T1393" t="str">
        <f t="shared" si="21"/>
        <v>2474 LAKE MINSI DR</v>
      </c>
    </row>
    <row r="1394" spans="1:20" x14ac:dyDescent="0.25">
      <c r="A1394">
        <v>3623699</v>
      </c>
      <c r="B1394">
        <v>2023</v>
      </c>
      <c r="C1394" t="s">
        <v>414</v>
      </c>
      <c r="D1394">
        <v>2474</v>
      </c>
      <c r="E1394" t="s">
        <v>47</v>
      </c>
      <c r="F1394" s="7">
        <v>485</v>
      </c>
      <c r="H1394" s="7">
        <v>106.7</v>
      </c>
      <c r="S1394" s="3">
        <v>598.95000000000005</v>
      </c>
      <c r="T1394" t="str">
        <f t="shared" si="21"/>
        <v>2474 LAKE MINSI DR</v>
      </c>
    </row>
    <row r="1395" spans="1:20" x14ac:dyDescent="0.25">
      <c r="A1395">
        <v>3762351</v>
      </c>
      <c r="B1395">
        <v>2024</v>
      </c>
      <c r="C1395" t="s">
        <v>414</v>
      </c>
      <c r="D1395">
        <v>2474</v>
      </c>
      <c r="E1395" t="s">
        <v>47</v>
      </c>
      <c r="F1395" s="7">
        <v>512.75</v>
      </c>
      <c r="H1395" s="7">
        <v>112.81</v>
      </c>
      <c r="S1395" s="3">
        <v>632.80999999999995</v>
      </c>
      <c r="T1395" t="str">
        <f t="shared" si="21"/>
        <v>2474 LAKE MINSI DR</v>
      </c>
    </row>
    <row r="1396" spans="1:20" x14ac:dyDescent="0.25">
      <c r="A1396">
        <v>3784306</v>
      </c>
      <c r="B1396">
        <v>2025</v>
      </c>
      <c r="C1396" t="s">
        <v>414</v>
      </c>
      <c r="D1396">
        <v>2474</v>
      </c>
      <c r="E1396" t="s">
        <v>47</v>
      </c>
      <c r="F1396" s="7">
        <v>543.75</v>
      </c>
      <c r="H1396" s="7">
        <v>119.63</v>
      </c>
      <c r="S1396" s="3">
        <v>670.63</v>
      </c>
      <c r="T1396" t="str">
        <f t="shared" si="21"/>
        <v>2474 LAKE MINSI DR</v>
      </c>
    </row>
    <row r="1397" spans="1:20" x14ac:dyDescent="0.25">
      <c r="A1397">
        <v>3623702</v>
      </c>
      <c r="B1397">
        <v>2023</v>
      </c>
      <c r="C1397" t="s">
        <v>415</v>
      </c>
      <c r="D1397">
        <v>2832</v>
      </c>
      <c r="E1397" t="s">
        <v>5</v>
      </c>
      <c r="F1397" s="7">
        <v>485</v>
      </c>
      <c r="H1397" s="7">
        <v>106.7</v>
      </c>
      <c r="S1397" s="3">
        <v>598.95000000000005</v>
      </c>
      <c r="T1397" t="str">
        <f t="shared" si="21"/>
        <v>2832 N DELAWARE DR</v>
      </c>
    </row>
    <row r="1398" spans="1:20" x14ac:dyDescent="0.25">
      <c r="A1398">
        <v>3762359</v>
      </c>
      <c r="B1398">
        <v>2024</v>
      </c>
      <c r="C1398" t="s">
        <v>415</v>
      </c>
      <c r="D1398">
        <v>2832</v>
      </c>
      <c r="E1398" t="s">
        <v>5</v>
      </c>
      <c r="F1398" s="7">
        <v>512.75</v>
      </c>
      <c r="H1398" s="7">
        <v>112.81</v>
      </c>
      <c r="S1398" s="3">
        <v>632.80999999999995</v>
      </c>
      <c r="T1398" t="str">
        <f t="shared" si="21"/>
        <v>2832 N DELAWARE DR</v>
      </c>
    </row>
    <row r="1399" spans="1:20" x14ac:dyDescent="0.25">
      <c r="A1399">
        <v>3784323</v>
      </c>
      <c r="B1399">
        <v>2025</v>
      </c>
      <c r="C1399" t="s">
        <v>415</v>
      </c>
      <c r="D1399">
        <v>2832</v>
      </c>
      <c r="E1399" t="s">
        <v>5</v>
      </c>
      <c r="F1399" s="7">
        <v>543.75</v>
      </c>
      <c r="H1399" s="7">
        <v>119.63</v>
      </c>
      <c r="S1399" s="3">
        <v>670.63</v>
      </c>
      <c r="T1399" t="str">
        <f t="shared" si="21"/>
        <v>2832 N DELAWARE DR</v>
      </c>
    </row>
    <row r="1400" spans="1:20" x14ac:dyDescent="0.25">
      <c r="A1400">
        <v>3623703</v>
      </c>
      <c r="B1400">
        <v>2023</v>
      </c>
      <c r="C1400" t="s">
        <v>416</v>
      </c>
      <c r="D1400">
        <v>2378</v>
      </c>
      <c r="E1400" t="s">
        <v>5</v>
      </c>
      <c r="F1400" s="7">
        <v>485</v>
      </c>
      <c r="H1400" s="7">
        <v>106.7</v>
      </c>
      <c r="S1400" s="3">
        <v>598.95000000000005</v>
      </c>
      <c r="T1400" t="str">
        <f t="shared" si="21"/>
        <v>2378 N DELAWARE DR</v>
      </c>
    </row>
    <row r="1401" spans="1:20" x14ac:dyDescent="0.25">
      <c r="A1401">
        <v>3547637</v>
      </c>
      <c r="B1401">
        <v>2019</v>
      </c>
      <c r="C1401" t="s">
        <v>204</v>
      </c>
      <c r="D1401">
        <v>2925</v>
      </c>
      <c r="E1401" t="s">
        <v>5</v>
      </c>
      <c r="F1401" s="7">
        <v>225</v>
      </c>
      <c r="G1401" s="7">
        <v>22.5</v>
      </c>
      <c r="H1401" s="7">
        <v>49.5</v>
      </c>
      <c r="S1401" s="3">
        <v>297</v>
      </c>
      <c r="T1401" t="str">
        <f t="shared" si="21"/>
        <v>2925 N DELAWARE DR</v>
      </c>
    </row>
    <row r="1402" spans="1:20" x14ac:dyDescent="0.25">
      <c r="A1402">
        <v>3762253</v>
      </c>
      <c r="B1402">
        <v>2024</v>
      </c>
      <c r="C1402" t="s">
        <v>417</v>
      </c>
      <c r="D1402">
        <v>2923</v>
      </c>
      <c r="E1402" t="s">
        <v>5</v>
      </c>
      <c r="F1402" s="7">
        <v>512.75</v>
      </c>
      <c r="H1402" s="7">
        <v>112.81</v>
      </c>
      <c r="S1402" s="3">
        <v>632.80999999999995</v>
      </c>
      <c r="T1402" t="str">
        <f t="shared" si="21"/>
        <v>2923 N DELAWARE DR</v>
      </c>
    </row>
    <row r="1403" spans="1:20" x14ac:dyDescent="0.25">
      <c r="A1403">
        <v>3623705</v>
      </c>
      <c r="B1403">
        <v>2023</v>
      </c>
      <c r="C1403" t="s">
        <v>417</v>
      </c>
      <c r="D1403">
        <v>2925</v>
      </c>
      <c r="E1403" t="s">
        <v>5</v>
      </c>
      <c r="F1403" s="7">
        <v>485</v>
      </c>
      <c r="H1403" s="7">
        <v>106.7</v>
      </c>
      <c r="S1403" s="3">
        <v>598.95000000000005</v>
      </c>
      <c r="T1403" t="str">
        <f t="shared" si="21"/>
        <v>2925 N DELAWARE DR</v>
      </c>
    </row>
    <row r="1404" spans="1:20" x14ac:dyDescent="0.25">
      <c r="A1404">
        <v>3784386</v>
      </c>
      <c r="B1404">
        <v>2025</v>
      </c>
      <c r="C1404" t="s">
        <v>579</v>
      </c>
      <c r="D1404">
        <v>1274</v>
      </c>
      <c r="E1404" t="s">
        <v>39</v>
      </c>
      <c r="F1404" s="7">
        <v>543.75</v>
      </c>
      <c r="H1404" s="7">
        <v>119.63</v>
      </c>
      <c r="S1404" s="3">
        <v>670.63</v>
      </c>
      <c r="T1404" t="str">
        <f t="shared" si="21"/>
        <v>1274 MT BETHEL HWY</v>
      </c>
    </row>
    <row r="1405" spans="1:20" x14ac:dyDescent="0.25">
      <c r="A1405">
        <v>3784896</v>
      </c>
      <c r="B1405">
        <v>2025</v>
      </c>
      <c r="C1405" t="s">
        <v>673</v>
      </c>
      <c r="D1405">
        <v>57</v>
      </c>
      <c r="E1405" t="s">
        <v>279</v>
      </c>
      <c r="F1405" s="7">
        <v>543.75</v>
      </c>
      <c r="H1405" s="7">
        <v>119.63</v>
      </c>
      <c r="S1405" s="3">
        <v>670.63</v>
      </c>
      <c r="T1405" t="str">
        <f t="shared" si="21"/>
        <v>57 JACOBY CREEK RD</v>
      </c>
    </row>
    <row r="1406" spans="1:20" s="9" customFormat="1" x14ac:dyDescent="0.25">
      <c r="F1406" s="9">
        <f>SUM(F5:F1405)</f>
        <v>537151.50000000023</v>
      </c>
      <c r="G1406" s="9">
        <f t="shared" ref="G1406:Q1406" si="22">SUM(G5:G1405)</f>
        <v>45784.340000000098</v>
      </c>
      <c r="H1406" s="9">
        <f t="shared" si="22"/>
        <v>118144.6799999997</v>
      </c>
      <c r="I1406" s="9">
        <f t="shared" si="22"/>
        <v>9750</v>
      </c>
      <c r="J1406" s="9">
        <f t="shared" si="22"/>
        <v>1470</v>
      </c>
      <c r="K1406" s="9">
        <f t="shared" si="22"/>
        <v>2650</v>
      </c>
      <c r="L1406" s="9">
        <f t="shared" si="22"/>
        <v>16499.05</v>
      </c>
      <c r="M1406" s="9">
        <f t="shared" si="22"/>
        <v>279.86</v>
      </c>
      <c r="N1406" s="9">
        <f t="shared" si="22"/>
        <v>701.13</v>
      </c>
      <c r="O1406" s="9">
        <f t="shared" si="22"/>
        <v>150</v>
      </c>
      <c r="P1406" s="9">
        <f t="shared" si="22"/>
        <v>24.5</v>
      </c>
      <c r="Q1406" s="9">
        <f t="shared" si="22"/>
        <v>150</v>
      </c>
      <c r="S1406" s="9">
        <f>SUM(S5:S1405)</f>
        <v>703815.47000000125</v>
      </c>
    </row>
  </sheetData>
  <sortState xmlns:xlrd2="http://schemas.microsoft.com/office/spreadsheetml/2017/richdata2" ref="B3:S1405">
    <sortCondition ref="C3:C1405"/>
    <sortCondition ref="D3:D1405"/>
    <sortCondition ref="B3:B1405"/>
  </sortState>
  <mergeCells count="1">
    <mergeCell ref="D4:E4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5826A-ED17-4B11-9872-A3D85FF1CD01}">
  <dimension ref="A1:C8"/>
  <sheetViews>
    <sheetView tabSelected="1" zoomScale="175" zoomScaleNormal="175" workbookViewId="0">
      <selection activeCell="C2" sqref="C2"/>
    </sheetView>
  </sheetViews>
  <sheetFormatPr defaultRowHeight="15" x14ac:dyDescent="0.25"/>
  <cols>
    <col min="1" max="1" width="14.5703125" style="10" bestFit="1" customWidth="1"/>
    <col min="2" max="2" width="17.5703125" style="10" bestFit="1" customWidth="1"/>
    <col min="3" max="3" width="13" bestFit="1" customWidth="1"/>
  </cols>
  <sheetData>
    <row r="1" spans="1:3" s="12" customFormat="1" ht="45" x14ac:dyDescent="0.25">
      <c r="A1" s="12" t="s">
        <v>746</v>
      </c>
      <c r="B1" s="12" t="s">
        <v>747</v>
      </c>
      <c r="C1" s="12" t="s">
        <v>754</v>
      </c>
    </row>
    <row r="2" spans="1:3" x14ac:dyDescent="0.25">
      <c r="A2" s="10">
        <f>COUNTA(_xlfn.UNIQUE(RECALL!$C5:$C1405))</f>
        <v>556</v>
      </c>
      <c r="B2" s="10">
        <f>COUNTA(_xlfn.UNIQUE(RECALL!$T5:$T1405))</f>
        <v>534</v>
      </c>
      <c r="C2" s="14">
        <f>MIN(RECALL!$B2:$B1402)</f>
        <v>1994</v>
      </c>
    </row>
    <row r="4" spans="1:3" s="12" customFormat="1" ht="45" x14ac:dyDescent="0.25">
      <c r="A4" s="12" t="s">
        <v>748</v>
      </c>
      <c r="B4" s="12" t="s">
        <v>749</v>
      </c>
      <c r="C4" s="12" t="s">
        <v>750</v>
      </c>
    </row>
    <row r="5" spans="1:3" x14ac:dyDescent="0.25">
      <c r="A5" s="11">
        <f>MAX(RECALL!$F5:$F1405)</f>
        <v>1610</v>
      </c>
      <c r="B5" s="11">
        <f>MIN(RECALL!$F5:$F1405)</f>
        <v>4.8499999999999996</v>
      </c>
      <c r="C5" s="11">
        <f>AVERAGE(RECALL!$F5:$F1405)</f>
        <v>384.50357909806746</v>
      </c>
    </row>
    <row r="7" spans="1:3" s="12" customFormat="1" ht="30" x14ac:dyDescent="0.25">
      <c r="A7" s="12" t="s">
        <v>751</v>
      </c>
      <c r="B7" s="12" t="s">
        <v>752</v>
      </c>
      <c r="C7" s="12" t="s">
        <v>753</v>
      </c>
    </row>
    <row r="8" spans="1:3" x14ac:dyDescent="0.25">
      <c r="A8" s="11">
        <f>SUM(RECALL!$F5:$F1405)</f>
        <v>537151.50000000023</v>
      </c>
      <c r="B8" s="11">
        <f>SUM(RECALL!$H5:$H1405)</f>
        <v>118144.6799999997</v>
      </c>
      <c r="C8" s="11">
        <f>SUM(RECALL!$S5:$S1405)</f>
        <v>703815.47000000125</v>
      </c>
    </row>
  </sheetData>
  <pageMargins left="0.7" right="0.7" top="0.75" bottom="0.75" header="0.3" footer="0.3"/>
  <ignoredErrors>
    <ignoredError sqref="B8" formula="1"/>
  </ignoredErrors>
</worksheet>
</file>

<file path=docMetadata/LabelInfo.xml><?xml version="1.0" encoding="utf-8"?>
<clbl:labelList xmlns:clbl="http://schemas.microsoft.com/office/2020/mipLabelMetadata">
  <clbl:label id="{1ca55984-b1d0-430b-92cd-8ae8457fe277}" enabled="0" method="" siteId="{1ca55984-b1d0-430b-92cd-8ae8457fe27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RECALL</vt:lpstr>
      <vt:lpstr>Statistics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L Miller</dc:creator>
  <cp:lastModifiedBy>Jeff Williams</cp:lastModifiedBy>
  <cp:lastPrinted>2026-02-09T19:25:10Z</cp:lastPrinted>
  <dcterms:created xsi:type="dcterms:W3CDTF">2026-02-09T17:36:13Z</dcterms:created>
  <dcterms:modified xsi:type="dcterms:W3CDTF">2026-02-10T14:16:38Z</dcterms:modified>
</cp:coreProperties>
</file>